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<sst xmlns="http://schemas.openxmlformats.org/spreadsheetml/2006/main" count="89" uniqueCount="50">
  <si>
    <t>贵阳综合保税区2026年公开招聘事业单位工作人员面试成绩、总成绩、总成绩排名</t>
  </si>
  <si>
    <t>序号</t>
  </si>
  <si>
    <t>姓名</t>
  </si>
  <si>
    <t>准考证号</t>
  </si>
  <si>
    <t>报考单位</t>
  </si>
  <si>
    <t>报考岗位代码</t>
  </si>
  <si>
    <t>本岗位招聘计划数</t>
  </si>
  <si>
    <t>笔试
成绩</t>
  </si>
  <si>
    <t>资格复审情况</t>
  </si>
  <si>
    <t>是否进入面试</t>
  </si>
  <si>
    <t>笔试成绩（百分制）*60%</t>
  </si>
  <si>
    <t>面试成绩（百分制）</t>
  </si>
  <si>
    <t>面试成绩*40%</t>
  </si>
  <si>
    <t>总成绩</t>
  </si>
  <si>
    <t>排名</t>
  </si>
  <si>
    <t>是否进入
体检环节</t>
  </si>
  <si>
    <t>备注</t>
  </si>
  <si>
    <t>刘  莉</t>
  </si>
  <si>
    <t>1152019901529</t>
  </si>
  <si>
    <t>贵阳综合保税区应急管理服务保障中心</t>
  </si>
  <si>
    <t>20116160101</t>
  </si>
  <si>
    <t>审核通过</t>
  </si>
  <si>
    <t>是</t>
  </si>
  <si>
    <t>80.40</t>
  </si>
  <si>
    <t>肖清石</t>
  </si>
  <si>
    <t>1152019909526</t>
  </si>
  <si>
    <t>79.20</t>
  </si>
  <si>
    <t>否</t>
  </si>
  <si>
    <t>武  碧</t>
  </si>
  <si>
    <t>1152019909023</t>
  </si>
  <si>
    <t>缺考</t>
  </si>
  <si>
    <t>朱春芽</t>
  </si>
  <si>
    <t>1152019903804</t>
  </si>
  <si>
    <t>20116160102</t>
  </si>
  <si>
    <t>81.80</t>
  </si>
  <si>
    <t>李毕万</t>
  </si>
  <si>
    <t>1152019906412</t>
  </si>
  <si>
    <t>77.40</t>
  </si>
  <si>
    <t>何思源</t>
  </si>
  <si>
    <t>1152019909917</t>
  </si>
  <si>
    <t>敖  辉</t>
  </si>
  <si>
    <t>1152019910408</t>
  </si>
  <si>
    <t>20116160103</t>
  </si>
  <si>
    <t>78.60</t>
  </si>
  <si>
    <t>杜  宇</t>
  </si>
  <si>
    <t>1152019909628</t>
  </si>
  <si>
    <t>80.80</t>
  </si>
  <si>
    <t>罗  浩</t>
  </si>
  <si>
    <t>1152019903118</t>
  </si>
  <si>
    <t>72.40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</si>
</sst>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2"/>
      <name val="黑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left" vertical="center" wrapText="1"/>
    </xf>
    <xf numFmtId="176" fontId="5" fillId="0" borderId="2" xfId="0" applyNumberFormat="1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"/>
  <sheetViews>
    <sheetView tabSelected="1" workbookViewId="0">
      <selection activeCell="R3" sqref="R3"/>
    </sheetView>
  </sheetViews>
  <sheetFormatPr defaultColWidth="9" defaultRowHeight="13.5"/>
  <cols>
    <col min="1" max="1" width="5.875" customWidth="1"/>
    <col min="2" max="2" width="8.5" customWidth="1"/>
    <col min="3" max="3" width="15.5" customWidth="1"/>
    <col min="4" max="4" width="21.5666666666667" customWidth="1"/>
    <col min="5" max="5" width="15.25" customWidth="1"/>
    <col min="6" max="6" width="12.625" customWidth="1"/>
    <col min="7" max="7" width="7.375" hidden="1" customWidth="1"/>
    <col min="8" max="9" width="10.125" customWidth="1"/>
    <col min="10" max="10" width="11.5" customWidth="1"/>
    <col min="11" max="12" width="11.25" style="2" customWidth="1"/>
    <col min="13" max="13" width="8.25" customWidth="1"/>
    <col min="14" max="14" width="7.875" customWidth="1"/>
    <col min="15" max="15" width="10.75" customWidth="1"/>
    <col min="16" max="16" width="7.75" customWidth="1"/>
  </cols>
  <sheetData>
    <row r="1" s="1" customFormat="1" ht="54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57" customHeight="1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="1" customFormat="1" ht="46" customHeight="1" spans="1:16">
      <c r="A3" s="5">
        <v>1</v>
      </c>
      <c r="B3" s="5" t="s">
        <v>17</v>
      </c>
      <c r="C3" s="6" t="s">
        <v>18</v>
      </c>
      <c r="D3" s="5" t="s">
        <v>19</v>
      </c>
      <c r="E3" s="5" t="s">
        <v>20</v>
      </c>
      <c r="F3" s="5">
        <v>1</v>
      </c>
      <c r="G3" s="5">
        <v>216</v>
      </c>
      <c r="H3" s="5" t="s">
        <v>21</v>
      </c>
      <c r="I3" s="5" t="s">
        <v>22</v>
      </c>
      <c r="J3" s="5">
        <f>G3/3*0.6</f>
        <v>43.2</v>
      </c>
      <c r="K3" s="5" t="s">
        <v>23</v>
      </c>
      <c r="L3" s="5">
        <f t="shared" ref="L3:L7" si="0">K3*0.4</f>
        <v>32.16</v>
      </c>
      <c r="M3" s="5">
        <f t="shared" ref="M3:M11" si="1">J3+L3</f>
        <v>75.36</v>
      </c>
      <c r="N3" s="5">
        <f t="shared" ref="N3:N8" si="2">COUNTIFS(D:D,D3,E:E,E3,M:M,"&gt;"&amp;M3)+1</f>
        <v>1</v>
      </c>
      <c r="O3" s="5" t="s">
        <v>22</v>
      </c>
      <c r="P3" s="5"/>
    </row>
    <row r="4" s="1" customFormat="1" ht="46" customHeight="1" spans="1:16">
      <c r="A4" s="5">
        <v>2</v>
      </c>
      <c r="B4" s="5" t="s">
        <v>24</v>
      </c>
      <c r="C4" s="7" t="s">
        <v>25</v>
      </c>
      <c r="D4" s="5" t="s">
        <v>19</v>
      </c>
      <c r="E4" s="5" t="s">
        <v>20</v>
      </c>
      <c r="F4" s="5">
        <v>1</v>
      </c>
      <c r="G4" s="5">
        <v>215</v>
      </c>
      <c r="H4" s="5" t="s">
        <v>21</v>
      </c>
      <c r="I4" s="5" t="s">
        <v>22</v>
      </c>
      <c r="J4" s="5">
        <f t="shared" ref="J4:J11" si="3">G4/3*0.6</f>
        <v>43</v>
      </c>
      <c r="K4" s="5" t="s">
        <v>26</v>
      </c>
      <c r="L4" s="5">
        <f t="shared" si="0"/>
        <v>31.68</v>
      </c>
      <c r="M4" s="5">
        <f t="shared" si="1"/>
        <v>74.68</v>
      </c>
      <c r="N4" s="5">
        <f t="shared" si="2"/>
        <v>2</v>
      </c>
      <c r="O4" s="5" t="s">
        <v>27</v>
      </c>
      <c r="P4" s="5"/>
    </row>
    <row r="5" s="1" customFormat="1" ht="46" customHeight="1" spans="1:16">
      <c r="A5" s="5">
        <v>3</v>
      </c>
      <c r="B5" s="5" t="s">
        <v>28</v>
      </c>
      <c r="C5" s="6" t="s">
        <v>29</v>
      </c>
      <c r="D5" s="5" t="s">
        <v>19</v>
      </c>
      <c r="E5" s="5" t="s">
        <v>20</v>
      </c>
      <c r="F5" s="5">
        <v>1</v>
      </c>
      <c r="G5" s="5">
        <v>218</v>
      </c>
      <c r="H5" s="5" t="s">
        <v>21</v>
      </c>
      <c r="I5" s="5" t="s">
        <v>22</v>
      </c>
      <c r="J5" s="5">
        <f t="shared" si="3"/>
        <v>43.6</v>
      </c>
      <c r="K5" s="5" t="s">
        <v>30</v>
      </c>
      <c r="L5" s="5"/>
      <c r="M5" s="5"/>
      <c r="N5" s="5"/>
      <c r="O5" s="5" t="s">
        <v>27</v>
      </c>
      <c r="P5" s="5"/>
    </row>
    <row r="6" s="1" customFormat="1" ht="46" customHeight="1" spans="1:16">
      <c r="A6" s="5">
        <v>4</v>
      </c>
      <c r="B6" s="5" t="s">
        <v>31</v>
      </c>
      <c r="C6" s="6" t="s">
        <v>32</v>
      </c>
      <c r="D6" s="5" t="s">
        <v>19</v>
      </c>
      <c r="E6" s="5" t="s">
        <v>33</v>
      </c>
      <c r="F6" s="5">
        <v>1</v>
      </c>
      <c r="G6" s="5">
        <v>223</v>
      </c>
      <c r="H6" s="5" t="s">
        <v>21</v>
      </c>
      <c r="I6" s="5" t="s">
        <v>22</v>
      </c>
      <c r="J6" s="5">
        <f t="shared" si="3"/>
        <v>44.6</v>
      </c>
      <c r="K6" s="5" t="s">
        <v>34</v>
      </c>
      <c r="L6" s="5">
        <f t="shared" si="0"/>
        <v>32.72</v>
      </c>
      <c r="M6" s="5">
        <f t="shared" si="1"/>
        <v>77.32</v>
      </c>
      <c r="N6" s="5">
        <f t="shared" si="2"/>
        <v>1</v>
      </c>
      <c r="O6" s="5" t="s">
        <v>22</v>
      </c>
      <c r="P6" s="5"/>
    </row>
    <row r="7" s="1" customFormat="1" ht="46" customHeight="1" spans="1:16">
      <c r="A7" s="5">
        <v>5</v>
      </c>
      <c r="B7" s="5" t="s">
        <v>35</v>
      </c>
      <c r="C7" s="6" t="s">
        <v>36</v>
      </c>
      <c r="D7" s="5" t="s">
        <v>19</v>
      </c>
      <c r="E7" s="5" t="s">
        <v>33</v>
      </c>
      <c r="F7" s="5">
        <v>1</v>
      </c>
      <c r="G7" s="5">
        <v>209</v>
      </c>
      <c r="H7" s="5" t="s">
        <v>21</v>
      </c>
      <c r="I7" s="5" t="s">
        <v>22</v>
      </c>
      <c r="J7" s="5">
        <f t="shared" si="3"/>
        <v>41.8</v>
      </c>
      <c r="K7" s="5" t="s">
        <v>37</v>
      </c>
      <c r="L7" s="5">
        <f t="shared" si="0"/>
        <v>30.96</v>
      </c>
      <c r="M7" s="5">
        <f t="shared" si="1"/>
        <v>72.76</v>
      </c>
      <c r="N7" s="5">
        <f t="shared" si="2"/>
        <v>2</v>
      </c>
      <c r="O7" s="5" t="s">
        <v>27</v>
      </c>
      <c r="P7" s="5"/>
    </row>
    <row r="8" s="1" customFormat="1" ht="46" customHeight="1" spans="1:16">
      <c r="A8" s="5">
        <v>6</v>
      </c>
      <c r="B8" s="5" t="s">
        <v>38</v>
      </c>
      <c r="C8" s="6" t="s">
        <v>39</v>
      </c>
      <c r="D8" s="5" t="s">
        <v>19</v>
      </c>
      <c r="E8" s="5" t="s">
        <v>33</v>
      </c>
      <c r="F8" s="5">
        <v>1</v>
      </c>
      <c r="G8" s="5">
        <v>203</v>
      </c>
      <c r="H8" s="5" t="s">
        <v>21</v>
      </c>
      <c r="I8" s="5" t="s">
        <v>22</v>
      </c>
      <c r="J8" s="5">
        <f t="shared" si="3"/>
        <v>40.6</v>
      </c>
      <c r="K8" s="5" t="s">
        <v>30</v>
      </c>
      <c r="L8" s="5"/>
      <c r="M8" s="5"/>
      <c r="N8" s="5"/>
      <c r="O8" s="5" t="s">
        <v>27</v>
      </c>
      <c r="P8" s="5"/>
    </row>
    <row r="9" s="1" customFormat="1" ht="46" customHeight="1" spans="1:16">
      <c r="A9" s="5">
        <v>8</v>
      </c>
      <c r="B9" s="5" t="s">
        <v>40</v>
      </c>
      <c r="C9" s="6" t="s">
        <v>41</v>
      </c>
      <c r="D9" s="5" t="s">
        <v>19</v>
      </c>
      <c r="E9" s="5" t="s">
        <v>42</v>
      </c>
      <c r="F9" s="5">
        <v>1</v>
      </c>
      <c r="G9" s="5">
        <v>215.5</v>
      </c>
      <c r="H9" s="5" t="s">
        <v>21</v>
      </c>
      <c r="I9" s="5" t="s">
        <v>22</v>
      </c>
      <c r="J9" s="5">
        <f t="shared" si="3"/>
        <v>43.1</v>
      </c>
      <c r="K9" s="5" t="s">
        <v>43</v>
      </c>
      <c r="L9" s="5">
        <f t="shared" ref="L9:L11" si="4">K9*0.4</f>
        <v>31.44</v>
      </c>
      <c r="M9" s="5">
        <f t="shared" si="1"/>
        <v>74.54</v>
      </c>
      <c r="N9" s="5">
        <v>1</v>
      </c>
      <c r="O9" s="5" t="s">
        <v>22</v>
      </c>
      <c r="P9" s="5"/>
    </row>
    <row r="10" s="1" customFormat="1" ht="46" customHeight="1" spans="1:16">
      <c r="A10" s="5">
        <v>7</v>
      </c>
      <c r="B10" s="5" t="s">
        <v>44</v>
      </c>
      <c r="C10" s="6" t="s">
        <v>45</v>
      </c>
      <c r="D10" s="5" t="s">
        <v>19</v>
      </c>
      <c r="E10" s="5" t="s">
        <v>42</v>
      </c>
      <c r="F10" s="5">
        <v>1</v>
      </c>
      <c r="G10" s="5">
        <v>201</v>
      </c>
      <c r="H10" s="5" t="s">
        <v>21</v>
      </c>
      <c r="I10" s="5" t="s">
        <v>22</v>
      </c>
      <c r="J10" s="5">
        <f t="shared" si="3"/>
        <v>40.2</v>
      </c>
      <c r="K10" s="5" t="s">
        <v>46</v>
      </c>
      <c r="L10" s="5">
        <f t="shared" si="4"/>
        <v>32.32</v>
      </c>
      <c r="M10" s="5">
        <f t="shared" si="1"/>
        <v>72.52</v>
      </c>
      <c r="N10" s="5">
        <v>2</v>
      </c>
      <c r="O10" s="5" t="s">
        <v>27</v>
      </c>
      <c r="P10" s="5"/>
    </row>
    <row r="11" s="1" customFormat="1" ht="46" customHeight="1" spans="1:16">
      <c r="A11" s="5">
        <v>9</v>
      </c>
      <c r="B11" s="5" t="s">
        <v>47</v>
      </c>
      <c r="C11" s="6" t="s">
        <v>48</v>
      </c>
      <c r="D11" s="5" t="s">
        <v>19</v>
      </c>
      <c r="E11" s="5" t="s">
        <v>42</v>
      </c>
      <c r="F11" s="5">
        <v>1</v>
      </c>
      <c r="G11" s="5">
        <v>199.5</v>
      </c>
      <c r="H11" s="5" t="s">
        <v>21</v>
      </c>
      <c r="I11" s="5" t="s">
        <v>22</v>
      </c>
      <c r="J11" s="5">
        <f t="shared" si="3"/>
        <v>39.9</v>
      </c>
      <c r="K11" s="5" t="s">
        <v>49</v>
      </c>
      <c r="L11" s="5">
        <f t="shared" si="4"/>
        <v>28.96</v>
      </c>
      <c r="M11" s="5">
        <f t="shared" si="1"/>
        <v>68.86</v>
      </c>
      <c r="N11" s="5">
        <v>3</v>
      </c>
      <c r="O11" s="5" t="s">
        <v>27</v>
      </c>
      <c r="P11" s="5"/>
    </row>
  </sheetData>
  <mergeCells count="1">
    <mergeCell ref="A1:P1"/>
  </mergeCells>
  <pageMargins left="0.75" right="0.75" top="1" bottom="1" header="0.5" footer="0.5"/>
  <pageSetup paperSize="9" scale="7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言吾</cp:lastModifiedBy>
  <dcterms:created xsi:type="dcterms:W3CDTF">2026-06-15T09:13:00Z</dcterms:created>
  <dcterms:modified xsi:type="dcterms:W3CDTF">2026-06-16T08:55:20Z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154EF21583594C858C4290D52429BE6E_13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