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060"/>
  </bookViews>
  <sheets>
    <sheet name="Sheet4 (2)" sheetId="1" r:id="rId1"/>
  </sheets>
  <externalReferences>
    <externalReference r:id="rId2"/>
  </externalReferences>
  <definedNames>
    <definedName name="_xlnm._FilterDatabase" localSheetId="0" hidden="1">'Sheet4 (2)'!$A$2:$H$15</definedName>
    <definedName name="_xlnm.Print_Titles" localSheetId="0">'Sheet4 (2)'!$2:$2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<sst xmlns="http://schemas.openxmlformats.org/spreadsheetml/2006/main" count="48" uniqueCount="37">
  <si>
    <t>北京师范大学黔南龙溪实验学校招聘员额制教师面试成绩及进入综合面试人员名单</t>
  </si>
  <si>
    <t>序号</t>
  </si>
  <si>
    <t>姓名</t>
  </si>
  <si>
    <t>报考岗位</t>
  </si>
  <si>
    <t>面试准考证号</t>
  </si>
  <si>
    <t>笔试成绩</t>
  </si>
  <si>
    <t>面试成绩</t>
  </si>
  <si>
    <t>笔试面试折算后成绩</t>
  </si>
  <si>
    <t>是否进入综合面试</t>
  </si>
  <si>
    <t>赵杰</t>
  </si>
  <si>
    <t>111101011602</t>
  </si>
  <si>
    <t>是</t>
  </si>
  <si>
    <t>杨光明</t>
  </si>
  <si>
    <t>111101031602</t>
  </si>
  <si>
    <t>否</t>
  </si>
  <si>
    <t>叶家巧</t>
  </si>
  <si>
    <t>111101180202</t>
  </si>
  <si>
    <t>施丽平</t>
  </si>
  <si>
    <t>111102011803</t>
  </si>
  <si>
    <t>张荣荣</t>
  </si>
  <si>
    <t>111102030303</t>
  </si>
  <si>
    <t>吴娴</t>
  </si>
  <si>
    <t>111102050703</t>
  </si>
  <si>
    <t>张西亚</t>
  </si>
  <si>
    <t>111102080703</t>
  </si>
  <si>
    <t>田芳</t>
  </si>
  <si>
    <t>111102120403</t>
  </si>
  <si>
    <t>付照兰</t>
  </si>
  <si>
    <t>111102130403</t>
  </si>
  <si>
    <t>王乾美</t>
  </si>
  <si>
    <t>111102140403</t>
  </si>
  <si>
    <t>李旺</t>
  </si>
  <si>
    <t>111101071604</t>
  </si>
  <si>
    <t>梁健靓</t>
  </si>
  <si>
    <t>111101081604</t>
  </si>
  <si>
    <t>熊林</t>
  </si>
  <si>
    <t>111101101604</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</si>
</sst>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2"/>
      <name val="宋体"/>
      <charset val="134"/>
    </font>
    <font>
      <sz val="14"/>
      <name val="方正小标宋简体"/>
      <charset val="134"/>
    </font>
    <font>
      <sz val="11"/>
      <name val="宋体"/>
      <charset val="134"/>
    </font>
    <font>
      <sz val="9"/>
      <name val="宋体"/>
      <charset val="134"/>
    </font>
    <font>
      <sz val="10"/>
      <color theme="1"/>
      <name val="Arial"/>
      <charset val="134"/>
    </font>
    <font>
      <sz val="9"/>
      <color theme="1"/>
      <name val="宋体"/>
      <charset val="134"/>
      <scheme val="minor"/>
    </font>
    <font>
      <sz val="9"/>
      <name val="宋体"/>
      <charset val="134"/>
      <scheme val="minor"/>
    </font>
    <font>
      <sz val="11"/>
      <color indexed="8"/>
      <name val="宋体"/>
      <charset val="134"/>
      <scheme val="minor"/>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51170384838"/>
        <bgColor indexed="64"/>
      </patternFill>
    </fill>
    <fill>
      <patternFill patternType="solid">
        <fgColor theme="4" tint="0.599993896298105"/>
        <bgColor indexed="64"/>
      </patternFill>
    </fill>
    <fill>
      <patternFill patternType="solid">
        <fgColor theme="4" tint="0.399945066682943"/>
        <bgColor indexed="64"/>
      </patternFill>
    </fill>
    <fill>
      <patternFill patternType="solid">
        <fgColor theme="5"/>
        <bgColor indexed="64"/>
      </patternFill>
    </fill>
    <fill>
      <patternFill patternType="solid">
        <fgColor theme="5" tint="0.799951170384838"/>
        <bgColor indexed="64"/>
      </patternFill>
    </fill>
    <fill>
      <patternFill patternType="solid">
        <fgColor theme="5" tint="0.599993896298105"/>
        <bgColor indexed="64"/>
      </patternFill>
    </fill>
    <fill>
      <patternFill patternType="solid">
        <fgColor theme="5" tint="0.399945066682943"/>
        <bgColor indexed="64"/>
      </patternFill>
    </fill>
    <fill>
      <patternFill patternType="solid">
        <fgColor theme="6"/>
        <bgColor indexed="64"/>
      </patternFill>
    </fill>
    <fill>
      <patternFill patternType="solid">
        <fgColor theme="6" tint="0.799951170384838"/>
        <bgColor indexed="64"/>
      </patternFill>
    </fill>
    <fill>
      <patternFill patternType="solid">
        <fgColor theme="6" tint="0.599993896298105"/>
        <bgColor indexed="64"/>
      </patternFill>
    </fill>
    <fill>
      <patternFill patternType="solid">
        <fgColor theme="6" tint="0.399945066682943"/>
        <bgColor indexed="64"/>
      </patternFill>
    </fill>
    <fill>
      <patternFill patternType="solid">
        <fgColor theme="7"/>
        <bgColor indexed="64"/>
      </patternFill>
    </fill>
    <fill>
      <patternFill patternType="solid">
        <fgColor theme="7" tint="0.799951170384838"/>
        <bgColor indexed="64"/>
      </patternFill>
    </fill>
    <fill>
      <patternFill patternType="solid">
        <fgColor theme="7" tint="0.599993896298105"/>
        <bgColor indexed="64"/>
      </patternFill>
    </fill>
    <fill>
      <patternFill patternType="solid">
        <fgColor theme="7" tint="0.399945066682943"/>
        <bgColor indexed="64"/>
      </patternFill>
    </fill>
    <fill>
      <patternFill patternType="solid">
        <fgColor theme="8"/>
        <bgColor indexed="64"/>
      </patternFill>
    </fill>
    <fill>
      <patternFill patternType="solid">
        <fgColor theme="8" tint="0.799951170384838"/>
        <bgColor indexed="64"/>
      </patternFill>
    </fill>
    <fill>
      <patternFill patternType="solid">
        <fgColor theme="8" tint="0.599993896298105"/>
        <bgColor indexed="64"/>
      </patternFill>
    </fill>
    <fill>
      <patternFill patternType="solid">
        <fgColor theme="8" tint="0.399945066682943"/>
        <bgColor indexed="64"/>
      </patternFill>
    </fill>
    <fill>
      <patternFill patternType="solid">
        <fgColor theme="9"/>
        <bgColor indexed="64"/>
      </patternFill>
    </fill>
    <fill>
      <patternFill patternType="solid">
        <fgColor theme="9" tint="0.799951170384838"/>
        <bgColor indexed="64"/>
      </patternFill>
    </fill>
    <fill>
      <patternFill patternType="solid">
        <fgColor theme="9" tint="0.599993896298105"/>
        <bgColor indexed="64"/>
      </patternFill>
    </fill>
    <fill>
      <patternFill patternType="solid">
        <fgColor theme="9" tint="0.399945066682943"/>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2"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3" borderId="7" applyNumberFormat="0" applyAlignment="0" applyProtection="0">
      <alignment vertical="center"/>
    </xf>
    <xf numFmtId="0" fontId="17" fillId="4" borderId="8" applyNumberFormat="0" applyAlignment="0" applyProtection="0">
      <alignment vertical="center"/>
    </xf>
    <xf numFmtId="0" fontId="18" fillId="4" borderId="7" applyNumberFormat="0" applyAlignment="0" applyProtection="0">
      <alignment vertical="center"/>
    </xf>
    <xf numFmtId="0" fontId="19" fillId="5"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5">
    <xf numFmtId="0" fontId="0" fillId="0" borderId="0" xfId="0">
      <alignment vertical="center"/>
    </xf>
    <xf numFmtId="0" fontId="0" fillId="0" borderId="0" xfId="0" applyFill="1">
      <alignment vertical="center"/>
    </xf>
    <xf numFmtId="0" fontId="0" fillId="0" borderId="0" xfId="0" applyFill="1" applyAlignment="1">
      <alignment horizontal="center"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left" vertical="center"/>
    </xf>
    <xf numFmtId="49" fontId="0" fillId="0" borderId="1" xfId="0" applyNumberFormat="1" applyFont="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176" fontId="6" fillId="0" borderId="3" xfId="0" applyNumberFormat="1" applyFont="1" applyFill="1" applyBorder="1" applyAlignment="1">
      <alignment horizontal="center" vertical="center"/>
    </xf>
    <xf numFmtId="0" fontId="0" fillId="0" borderId="3" xfId="0" applyFont="1" applyFill="1" applyBorder="1" applyAlignment="1">
      <alignment horizontal="center" vertical="center"/>
    </xf>
    <xf numFmtId="176" fontId="6" fillId="0" borderId="1" xfId="0" applyNumberFormat="1" applyFont="1" applyFill="1" applyBorder="1" applyAlignment="1">
      <alignment horizontal="center" vertical="center"/>
    </xf>
    <xf numFmtId="0" fontId="0" fillId="0" borderId="1"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39759;\Downloads\&#35797;&#35762;&#35828;&#35838;&#25104;&#32489;%2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ow r="1">
          <cell r="A1" t="str">
            <v>姓名</v>
          </cell>
          <cell r="B1" t="str">
            <v>岗位招聘人数</v>
          </cell>
          <cell r="C1" t="str">
            <v>笔试排名</v>
          </cell>
          <cell r="D1" t="str">
            <v>笔试成绩</v>
          </cell>
          <cell r="E1" t="str">
            <v>说课成绩算法</v>
          </cell>
          <cell r="F1" t="str">
            <v>说课成绩</v>
          </cell>
          <cell r="G1" t="str">
            <v>笔试说课加权成绩</v>
          </cell>
          <cell r="H1" t="str">
            <v>笔试说课加权排名</v>
          </cell>
          <cell r="I1" t="str">
            <v>招聘季</v>
          </cell>
          <cell r="J1" t="str">
            <v>附校自招</v>
          </cell>
          <cell r="K1" t="str">
            <v>学校名称</v>
          </cell>
          <cell r="L1" t="str">
            <v>岗位学段</v>
          </cell>
          <cell r="M1" t="str">
            <v>岗位学科</v>
          </cell>
          <cell r="N1" t="str">
            <v>岗位信息</v>
          </cell>
        </row>
        <row r="2">
          <cell r="A2" t="str">
            <v>施丽平</v>
          </cell>
          <cell r="B2">
            <v>1</v>
          </cell>
          <cell r="C2">
            <v>1</v>
          </cell>
          <cell r="D2">
            <v>67</v>
          </cell>
          <cell r="E2" t="str">
            <v>去除最高最低求平均</v>
          </cell>
          <cell r="F2">
            <v>72</v>
          </cell>
          <cell r="G2">
            <v>48.9</v>
          </cell>
          <cell r="H2">
            <v>1</v>
          </cell>
          <cell r="I2" t="str">
            <v>北京师范大学基础教育学校2025年秋季学期（第33届）教师专场招聘会</v>
          </cell>
          <cell r="J2" t="str">
            <v>否</v>
          </cell>
          <cell r="K2" t="str">
            <v>北京师范大学黔南龙溪实验学校</v>
          </cell>
          <cell r="L2" t="str">
            <v>初级中学</v>
          </cell>
          <cell r="M2" t="str">
            <v>信息科技/技术</v>
          </cell>
          <cell r="N2" t="str">
            <v>初中信息科技/技术教育教学</v>
          </cell>
        </row>
        <row r="3">
          <cell r="A3" t="str">
            <v>张荣荣</v>
          </cell>
          <cell r="B3">
            <v>1</v>
          </cell>
          <cell r="C3">
            <v>1</v>
          </cell>
          <cell r="D3">
            <v>72</v>
          </cell>
          <cell r="E3" t="str">
            <v>去除最高最低求平均</v>
          </cell>
          <cell r="F3">
            <v>73.71</v>
          </cell>
          <cell r="G3">
            <v>51.084</v>
          </cell>
          <cell r="H3">
            <v>1</v>
          </cell>
          <cell r="I3" t="str">
            <v>北京师范大学基础教育学校2025年秋季学期（第33届）教师专场招聘会</v>
          </cell>
          <cell r="J3" t="str">
            <v>否</v>
          </cell>
          <cell r="K3" t="str">
            <v>北京师范大学黔南龙溪实验学校</v>
          </cell>
          <cell r="L3" t="str">
            <v>初级中学</v>
          </cell>
          <cell r="M3" t="str">
            <v>数学</v>
          </cell>
          <cell r="N3" t="str">
            <v>初中数学教育教学</v>
          </cell>
        </row>
        <row r="4">
          <cell r="A4" t="str">
            <v>张西亚</v>
          </cell>
          <cell r="B4">
            <v>1</v>
          </cell>
          <cell r="C4">
            <v>2</v>
          </cell>
          <cell r="D4">
            <v>61</v>
          </cell>
          <cell r="E4" t="str">
            <v>去除最高最低求平均</v>
          </cell>
          <cell r="F4">
            <v>82.99</v>
          </cell>
          <cell r="G4">
            <v>51.496</v>
          </cell>
          <cell r="H4">
            <v>1</v>
          </cell>
          <cell r="I4" t="str">
            <v>北京师范大学基础教育学校2025年秋季学期（第33届）教师专场招聘会</v>
          </cell>
          <cell r="J4" t="str">
            <v>否</v>
          </cell>
          <cell r="K4" t="str">
            <v>北京师范大学黔南龙溪实验学校</v>
          </cell>
          <cell r="L4" t="str">
            <v>初级中学</v>
          </cell>
          <cell r="M4" t="str">
            <v>生物学</v>
          </cell>
          <cell r="N4" t="str">
            <v>初中生物教育教学</v>
          </cell>
        </row>
        <row r="5">
          <cell r="A5" t="str">
            <v>吴娴</v>
          </cell>
          <cell r="B5">
            <v>1</v>
          </cell>
          <cell r="C5">
            <v>1</v>
          </cell>
          <cell r="D5">
            <v>62</v>
          </cell>
          <cell r="E5" t="str">
            <v>去除最高最低求平均</v>
          </cell>
          <cell r="F5">
            <v>80.06</v>
          </cell>
          <cell r="G5">
            <v>50.624</v>
          </cell>
          <cell r="H5">
            <v>2</v>
          </cell>
          <cell r="I5" t="str">
            <v>北京师范大学基础教育学校2025年秋季学期（第33届）教师专场招聘会</v>
          </cell>
          <cell r="J5" t="str">
            <v>否</v>
          </cell>
          <cell r="K5" t="str">
            <v>北京师范大学黔南龙溪实验学校</v>
          </cell>
          <cell r="L5" t="str">
            <v>初级中学</v>
          </cell>
          <cell r="M5" t="str">
            <v>生物学</v>
          </cell>
          <cell r="N5" t="str">
            <v>初中生物教育教学</v>
          </cell>
        </row>
        <row r="6">
          <cell r="A6" t="str">
            <v>王乾美</v>
          </cell>
          <cell r="B6">
            <v>1</v>
          </cell>
          <cell r="C6">
            <v>1</v>
          </cell>
          <cell r="D6">
            <v>80.5</v>
          </cell>
          <cell r="E6" t="str">
            <v>去除最高最低求平均</v>
          </cell>
          <cell r="F6">
            <v>78.94</v>
          </cell>
          <cell r="G6">
            <v>55.726</v>
          </cell>
          <cell r="H6">
            <v>1</v>
          </cell>
          <cell r="I6" t="str">
            <v>北京师范大学基础教育学校2025年秋季学期（第33届）教师专场招聘会</v>
          </cell>
          <cell r="J6" t="str">
            <v>否</v>
          </cell>
          <cell r="K6" t="str">
            <v>北京师范大学黔南龙溪实验学校</v>
          </cell>
          <cell r="L6" t="str">
            <v>初级中学</v>
          </cell>
          <cell r="M6" t="str">
            <v>英语</v>
          </cell>
          <cell r="N6" t="str">
            <v>初中英语教育教学</v>
          </cell>
        </row>
        <row r="7">
          <cell r="A7" t="str">
            <v>田芳</v>
          </cell>
          <cell r="B7">
            <v>1</v>
          </cell>
          <cell r="C7">
            <v>2</v>
          </cell>
          <cell r="D7">
            <v>76.5</v>
          </cell>
          <cell r="E7" t="str">
            <v>去除最高最低求平均</v>
          </cell>
          <cell r="F7">
            <v>80.9</v>
          </cell>
          <cell r="G7">
            <v>55.31</v>
          </cell>
          <cell r="H7">
            <v>2</v>
          </cell>
          <cell r="I7" t="str">
            <v>北京师范大学基础教育学校2025年秋季学期（第33届）教师专场招聘会</v>
          </cell>
          <cell r="J7" t="str">
            <v>否</v>
          </cell>
          <cell r="K7" t="str">
            <v>北京师范大学黔南龙溪实验学校</v>
          </cell>
          <cell r="L7" t="str">
            <v>初级中学</v>
          </cell>
          <cell r="M7" t="str">
            <v>英语</v>
          </cell>
          <cell r="N7" t="str">
            <v>初中英语教育教学</v>
          </cell>
        </row>
        <row r="8">
          <cell r="A8" t="str">
            <v>付照兰</v>
          </cell>
          <cell r="B8">
            <v>1</v>
          </cell>
          <cell r="C8">
            <v>3</v>
          </cell>
          <cell r="D8">
            <v>75.5</v>
          </cell>
          <cell r="E8" t="str">
            <v>去除最高最低求平均</v>
          </cell>
          <cell r="F8">
            <v>0</v>
          </cell>
          <cell r="G8">
            <v>22.65</v>
          </cell>
          <cell r="H8">
            <v>3</v>
          </cell>
          <cell r="I8" t="str">
            <v>北京师范大学基础教育学校2025年秋季学期（第33届）教师专场招聘会</v>
          </cell>
          <cell r="J8" t="str">
            <v>否</v>
          </cell>
          <cell r="K8" t="str">
            <v>北京师范大学黔南龙溪实验学校</v>
          </cell>
          <cell r="L8" t="str">
            <v>初级中学</v>
          </cell>
          <cell r="M8" t="str">
            <v>英语</v>
          </cell>
          <cell r="N8" t="str">
            <v>初中英语教育教学</v>
          </cell>
        </row>
        <row r="9">
          <cell r="A9" t="str">
            <v>赵杰</v>
          </cell>
          <cell r="B9">
            <v>1</v>
          </cell>
          <cell r="C9">
            <v>2</v>
          </cell>
          <cell r="D9">
            <v>60</v>
          </cell>
          <cell r="E9" t="str">
            <v>去除最高最低求平均</v>
          </cell>
          <cell r="F9">
            <v>82.21</v>
          </cell>
          <cell r="G9">
            <v>50.884</v>
          </cell>
          <cell r="H9">
            <v>1</v>
          </cell>
          <cell r="I9" t="str">
            <v>北京师范大学基础教育学校2025年秋季学期（第33届）教师专场招聘会</v>
          </cell>
          <cell r="J9" t="str">
            <v>否</v>
          </cell>
          <cell r="K9" t="str">
            <v>北京师范大学黔南龙溪实验学校</v>
          </cell>
          <cell r="L9" t="str">
            <v>小学</v>
          </cell>
          <cell r="M9" t="str">
            <v>体育与健康</v>
          </cell>
          <cell r="N9" t="str">
            <v>小学体育教育教学</v>
          </cell>
        </row>
        <row r="10">
          <cell r="A10" t="str">
            <v>杨光明</v>
          </cell>
          <cell r="B10">
            <v>1</v>
          </cell>
          <cell r="C10">
            <v>1</v>
          </cell>
          <cell r="D10">
            <v>73</v>
          </cell>
          <cell r="E10" t="str">
            <v>去除最高最低求平均</v>
          </cell>
          <cell r="F10">
            <v>0</v>
          </cell>
          <cell r="G10">
            <v>21.9</v>
          </cell>
          <cell r="H10">
            <v>2</v>
          </cell>
          <cell r="I10" t="str">
            <v>北京师范大学基础教育学校2025年秋季学期（第33届）教师专场招聘会</v>
          </cell>
          <cell r="J10" t="str">
            <v>否</v>
          </cell>
          <cell r="K10" t="str">
            <v>北京师范大学黔南龙溪实验学校</v>
          </cell>
          <cell r="L10" t="str">
            <v>小学</v>
          </cell>
          <cell r="M10" t="str">
            <v>体育与健康</v>
          </cell>
          <cell r="N10" t="str">
            <v>小学体育教育教学</v>
          </cell>
        </row>
        <row r="11">
          <cell r="A11" t="str">
            <v>叶家巧</v>
          </cell>
          <cell r="B11">
            <v>1</v>
          </cell>
          <cell r="C11">
            <v>1</v>
          </cell>
          <cell r="D11">
            <v>64</v>
          </cell>
          <cell r="E11" t="str">
            <v>去除最高最低求平均</v>
          </cell>
          <cell r="F11">
            <v>0</v>
          </cell>
          <cell r="G11">
            <v>19.2</v>
          </cell>
          <cell r="H11">
            <v>1</v>
          </cell>
          <cell r="I11" t="str">
            <v>北京师范大学基础教育学校2025年秋季学期（第33届）教师专场招聘会</v>
          </cell>
          <cell r="J11" t="str">
            <v>否</v>
          </cell>
          <cell r="K11" t="str">
            <v>北京师范大学黔南龙溪实验学校</v>
          </cell>
          <cell r="L11" t="str">
            <v>小学</v>
          </cell>
          <cell r="M11" t="str">
            <v>语文</v>
          </cell>
          <cell r="N11" t="str">
            <v>小学语文教育教学</v>
          </cell>
        </row>
        <row r="12">
          <cell r="A12" t="str">
            <v>梁健靓</v>
          </cell>
          <cell r="B12">
            <v>1</v>
          </cell>
          <cell r="C12">
            <v>2</v>
          </cell>
          <cell r="D12">
            <v>70</v>
          </cell>
          <cell r="E12" t="str">
            <v>去除最高最低求平均</v>
          </cell>
          <cell r="F12">
            <v>87.44</v>
          </cell>
          <cell r="G12">
            <v>55.976</v>
          </cell>
          <cell r="H12">
            <v>1</v>
          </cell>
          <cell r="I12" t="str">
            <v>北京师范大学基础教育学校2025年秋季学期（第33届）教师专场招聘会</v>
          </cell>
          <cell r="J12" t="str">
            <v>否</v>
          </cell>
          <cell r="K12" t="str">
            <v>北京师范大学黔南龙溪实验学校</v>
          </cell>
          <cell r="L12" t="str">
            <v>高级中学</v>
          </cell>
          <cell r="M12" t="str">
            <v>体育与健康</v>
          </cell>
          <cell r="N12" t="str">
            <v>高中体育与健康教育教学</v>
          </cell>
        </row>
        <row r="13">
          <cell r="A13" t="str">
            <v>熊林</v>
          </cell>
          <cell r="B13">
            <v>1</v>
          </cell>
          <cell r="C13">
            <v>1</v>
          </cell>
          <cell r="D13">
            <v>75</v>
          </cell>
          <cell r="E13" t="str">
            <v>去除最高最低求平均</v>
          </cell>
          <cell r="F13">
            <v>79.86</v>
          </cell>
          <cell r="G13">
            <v>54.444</v>
          </cell>
          <cell r="H13">
            <v>2</v>
          </cell>
          <cell r="I13" t="str">
            <v>北京师范大学基础教育学校2025年秋季学期（第33届）教师专场招聘会</v>
          </cell>
          <cell r="J13" t="str">
            <v>否</v>
          </cell>
          <cell r="K13" t="str">
            <v>北京师范大学黔南龙溪实验学校</v>
          </cell>
          <cell r="L13" t="str">
            <v>高级中学</v>
          </cell>
          <cell r="M13" t="str">
            <v>体育与健康</v>
          </cell>
          <cell r="N13" t="str">
            <v>高中体育与健康教育教学</v>
          </cell>
        </row>
        <row r="14">
          <cell r="A14" t="str">
            <v>李旺</v>
          </cell>
          <cell r="B14">
            <v>1</v>
          </cell>
          <cell r="C14">
            <v>2</v>
          </cell>
          <cell r="D14">
            <v>70</v>
          </cell>
          <cell r="E14" t="str">
            <v>去除最高最低求平均</v>
          </cell>
          <cell r="F14">
            <v>0</v>
          </cell>
          <cell r="G14">
            <v>21</v>
          </cell>
          <cell r="H14">
            <v>3</v>
          </cell>
          <cell r="I14" t="str">
            <v>北京师范大学基础教育学校2025年秋季学期（第33届）教师专场招聘会</v>
          </cell>
          <cell r="J14" t="str">
            <v>否</v>
          </cell>
          <cell r="K14" t="str">
            <v>北京师范大学黔南龙溪实验学校</v>
          </cell>
          <cell r="L14" t="str">
            <v>高级中学</v>
          </cell>
          <cell r="M14" t="str">
            <v>体育与健康</v>
          </cell>
          <cell r="N14" t="str">
            <v>高中体育与健康教育教学</v>
          </cell>
        </row>
      </sheetData>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5"/>
  <sheetViews>
    <sheetView tabSelected="1" zoomScale="85" zoomScaleNormal="85" workbookViewId="0">
      <selection activeCell="K3" sqref="K3"/>
    </sheetView>
  </sheetViews>
  <sheetFormatPr defaultColWidth="9" defaultRowHeight="15.6" outlineLevelCol="7"/>
  <cols>
    <col min="1" max="1" width="4.125" style="1" customWidth="1"/>
    <col min="2" max="2" width="11.2" style="1" customWidth="1"/>
    <col min="3" max="3" width="11.5" style="1" customWidth="1"/>
    <col min="4" max="4" width="15.875" style="1" customWidth="1"/>
    <col min="5" max="5" width="8.6" style="1" customWidth="1"/>
    <col min="6" max="6" width="8.7" style="2" customWidth="1"/>
    <col min="7" max="7" width="8.8" style="2" customWidth="1"/>
    <col min="8" max="8" width="9" style="1" customWidth="1"/>
    <col min="9" max="16384" width="9" style="1"/>
  </cols>
  <sheetData>
    <row r="1" ht="36" customHeight="1" spans="1:8">
      <c r="A1" s="3" t="s">
        <v>0</v>
      </c>
      <c r="B1" s="3"/>
      <c r="C1" s="3"/>
      <c r="D1" s="3"/>
      <c r="E1" s="3"/>
      <c r="F1" s="3"/>
      <c r="G1" s="3"/>
      <c r="H1" s="3"/>
    </row>
    <row r="2" ht="63" customHeight="1" spans="1:8">
      <c r="A2" s="4" t="s">
        <v>1</v>
      </c>
      <c r="B2" s="4" t="s">
        <v>2</v>
      </c>
      <c r="C2" s="4" t="s">
        <v>3</v>
      </c>
      <c r="D2" s="4" t="s">
        <v>4</v>
      </c>
      <c r="E2" s="4" t="s">
        <v>5</v>
      </c>
      <c r="F2" s="4" t="s">
        <v>6</v>
      </c>
      <c r="G2" s="5" t="s">
        <v>7</v>
      </c>
      <c r="H2" s="5" t="s">
        <v>8</v>
      </c>
    </row>
    <row r="3" s="1" customFormat="1" ht="28" customHeight="1" spans="1:8">
      <c r="A3" s="6">
        <v>1</v>
      </c>
      <c r="B3" s="7" t="s">
        <v>9</v>
      </c>
      <c r="C3" s="6" t="str">
        <f>VLOOKUP(B3,[1]Sheet1!$A:$N,14,FALSE)</f>
        <v>小学体育教育教学</v>
      </c>
      <c r="D3" s="8" t="s">
        <v>10</v>
      </c>
      <c r="E3" s="9">
        <f>VLOOKUP(B3,[1]Sheet1!$A:$D,4,FALSE)</f>
        <v>60</v>
      </c>
      <c r="F3" s="10">
        <v>82.21</v>
      </c>
      <c r="G3" s="11">
        <f>VLOOKUP(B3,[1]Sheet1!$A:$G,7,FALSE)</f>
        <v>50.884</v>
      </c>
      <c r="H3" s="12" t="s">
        <v>11</v>
      </c>
    </row>
    <row r="4" s="1" customFormat="1" ht="28" customHeight="1" spans="1:8">
      <c r="A4" s="6">
        <v>2</v>
      </c>
      <c r="B4" s="7" t="s">
        <v>12</v>
      </c>
      <c r="C4" s="6" t="str">
        <f>VLOOKUP(B4,[1]Sheet1!$A:$N,14,FALSE)</f>
        <v>小学体育教育教学</v>
      </c>
      <c r="D4" s="8" t="s">
        <v>13</v>
      </c>
      <c r="E4" s="9">
        <f>VLOOKUP(B4,[1]Sheet1!$A:$D,4,FALSE)</f>
        <v>73</v>
      </c>
      <c r="F4" s="10">
        <v>0</v>
      </c>
      <c r="G4" s="11">
        <f>VLOOKUP(B4,[1]Sheet1!$A:$G,7,FALSE)</f>
        <v>21.9</v>
      </c>
      <c r="H4" s="12" t="s">
        <v>14</v>
      </c>
    </row>
    <row r="5" s="1" customFormat="1" ht="28" customHeight="1" spans="1:8">
      <c r="A5" s="6">
        <v>3</v>
      </c>
      <c r="B5" s="7" t="s">
        <v>15</v>
      </c>
      <c r="C5" s="6" t="str">
        <f>VLOOKUP(B5,[1]Sheet1!$A:$N,14,FALSE)</f>
        <v>小学语文教育教学</v>
      </c>
      <c r="D5" s="8" t="s">
        <v>16</v>
      </c>
      <c r="E5" s="9">
        <f>VLOOKUP(B5,[1]Sheet1!$A:$D,4,FALSE)</f>
        <v>64</v>
      </c>
      <c r="F5" s="10">
        <v>0</v>
      </c>
      <c r="G5" s="11">
        <f>VLOOKUP(B5,[1]Sheet1!$A:$G,7,FALSE)</f>
        <v>19.2</v>
      </c>
      <c r="H5" s="12" t="s">
        <v>14</v>
      </c>
    </row>
    <row r="6" s="1" customFormat="1" ht="28" customHeight="1" spans="1:8">
      <c r="A6" s="6">
        <v>4</v>
      </c>
      <c r="B6" s="7" t="s">
        <v>17</v>
      </c>
      <c r="C6" s="6" t="str">
        <f>VLOOKUP(B6,[1]Sheet1!$A:$N,14,FALSE)</f>
        <v>初中信息科技/技术教育教学</v>
      </c>
      <c r="D6" s="8" t="s">
        <v>18</v>
      </c>
      <c r="E6" s="9">
        <f>VLOOKUP(B6,[1]Sheet1!$A:$D,4,FALSE)</f>
        <v>67</v>
      </c>
      <c r="F6" s="10">
        <v>72</v>
      </c>
      <c r="G6" s="11">
        <f>VLOOKUP(B6,[1]Sheet1!$A:$G,7,FALSE)</f>
        <v>48.9</v>
      </c>
      <c r="H6" s="12" t="s">
        <v>14</v>
      </c>
    </row>
    <row r="7" s="1" customFormat="1" ht="28" customHeight="1" spans="1:8">
      <c r="A7" s="6">
        <v>5</v>
      </c>
      <c r="B7" s="7" t="s">
        <v>19</v>
      </c>
      <c r="C7" s="6" t="str">
        <f>VLOOKUP(B7,[1]Sheet1!$A:$N,14,FALSE)</f>
        <v>初中数学教育教学</v>
      </c>
      <c r="D7" s="8" t="s">
        <v>20</v>
      </c>
      <c r="E7" s="9">
        <f>VLOOKUP(B7,[1]Sheet1!$A:$D,4,FALSE)</f>
        <v>72</v>
      </c>
      <c r="F7" s="10">
        <v>73.71</v>
      </c>
      <c r="G7" s="11">
        <f>VLOOKUP(B7,[1]Sheet1!$A:$G,7,FALSE)</f>
        <v>51.084</v>
      </c>
      <c r="H7" s="12" t="s">
        <v>14</v>
      </c>
    </row>
    <row r="8" s="1" customFormat="1" ht="28" customHeight="1" spans="1:8">
      <c r="A8" s="6">
        <v>6</v>
      </c>
      <c r="B8" s="7" t="s">
        <v>21</v>
      </c>
      <c r="C8" s="6" t="str">
        <f>VLOOKUP(B8,[1]Sheet1!$A:$N,14,FALSE)</f>
        <v>初中生物教育教学</v>
      </c>
      <c r="D8" s="8" t="s">
        <v>22</v>
      </c>
      <c r="E8" s="9">
        <f>VLOOKUP(B8,[1]Sheet1!$A:$D,4,FALSE)</f>
        <v>62</v>
      </c>
      <c r="F8" s="10">
        <v>80.06</v>
      </c>
      <c r="G8" s="11">
        <f>VLOOKUP(B8,[1]Sheet1!$A:$G,7,FALSE)</f>
        <v>50.624</v>
      </c>
      <c r="H8" s="12" t="s">
        <v>11</v>
      </c>
    </row>
    <row r="9" s="1" customFormat="1" ht="28" customHeight="1" spans="1:8">
      <c r="A9" s="6">
        <v>7</v>
      </c>
      <c r="B9" s="7" t="s">
        <v>23</v>
      </c>
      <c r="C9" s="6" t="str">
        <f>VLOOKUP(B9,[1]Sheet1!$A:$N,14,FALSE)</f>
        <v>初中生物教育教学</v>
      </c>
      <c r="D9" s="8" t="s">
        <v>24</v>
      </c>
      <c r="E9" s="9">
        <f>VLOOKUP(B9,[1]Sheet1!$A:$D,4,FALSE)</f>
        <v>61</v>
      </c>
      <c r="F9" s="13">
        <v>82.99</v>
      </c>
      <c r="G9" s="11">
        <f>VLOOKUP(B9,[1]Sheet1!$A:$G,7,FALSE)</f>
        <v>51.496</v>
      </c>
      <c r="H9" s="12" t="s">
        <v>11</v>
      </c>
    </row>
    <row r="10" s="1" customFormat="1" ht="28" customHeight="1" spans="1:8">
      <c r="A10" s="6">
        <v>8</v>
      </c>
      <c r="B10" s="7" t="s">
        <v>25</v>
      </c>
      <c r="C10" s="6" t="str">
        <f>VLOOKUP(B10,[1]Sheet1!$A:$N,14,FALSE)</f>
        <v>初中英语教育教学</v>
      </c>
      <c r="D10" s="8" t="s">
        <v>26</v>
      </c>
      <c r="E10" s="9">
        <f>VLOOKUP(B10,[1]Sheet1!$A:$D,4,FALSE)</f>
        <v>76.5</v>
      </c>
      <c r="F10" s="10">
        <v>80.9</v>
      </c>
      <c r="G10" s="11">
        <f>VLOOKUP(B10,[1]Sheet1!$A:$G,7,FALSE)</f>
        <v>55.31</v>
      </c>
      <c r="H10" s="12" t="s">
        <v>11</v>
      </c>
    </row>
    <row r="11" s="1" customFormat="1" ht="28" customHeight="1" spans="1:8">
      <c r="A11" s="6">
        <v>9</v>
      </c>
      <c r="B11" s="7" t="s">
        <v>27</v>
      </c>
      <c r="C11" s="6" t="str">
        <f>VLOOKUP(B11,[1]Sheet1!$A:$N,14,FALSE)</f>
        <v>初中英语教育教学</v>
      </c>
      <c r="D11" s="8" t="s">
        <v>28</v>
      </c>
      <c r="E11" s="9">
        <f>VLOOKUP(B11,[1]Sheet1!$A:$D,4,FALSE)</f>
        <v>75.5</v>
      </c>
      <c r="F11" s="13">
        <v>0</v>
      </c>
      <c r="G11" s="11">
        <f>VLOOKUP(B11,[1]Sheet1!$A:$G,7,FALSE)</f>
        <v>22.65</v>
      </c>
      <c r="H11" s="12" t="s">
        <v>14</v>
      </c>
    </row>
    <row r="12" s="1" customFormat="1" ht="28" customHeight="1" spans="1:8">
      <c r="A12" s="6">
        <v>10</v>
      </c>
      <c r="B12" s="7" t="s">
        <v>29</v>
      </c>
      <c r="C12" s="6" t="str">
        <f>VLOOKUP(B12,[1]Sheet1!$A:$N,14,FALSE)</f>
        <v>初中英语教育教学</v>
      </c>
      <c r="D12" s="8" t="s">
        <v>30</v>
      </c>
      <c r="E12" s="9">
        <f>VLOOKUP(B12,[1]Sheet1!$A:$D,4,FALSE)</f>
        <v>80.5</v>
      </c>
      <c r="F12" s="13">
        <v>78.94</v>
      </c>
      <c r="G12" s="11">
        <f>VLOOKUP(B12,[1]Sheet1!$A:$G,7,FALSE)</f>
        <v>55.726</v>
      </c>
      <c r="H12" s="12" t="s">
        <v>11</v>
      </c>
    </row>
    <row r="13" s="1" customFormat="1" ht="28" customHeight="1" spans="1:8">
      <c r="A13" s="6">
        <v>11</v>
      </c>
      <c r="B13" s="7" t="s">
        <v>31</v>
      </c>
      <c r="C13" s="6" t="str">
        <f>VLOOKUP(B13,[1]Sheet1!$A:$N,14,FALSE)</f>
        <v>高中体育与健康教育教学</v>
      </c>
      <c r="D13" s="8" t="s">
        <v>32</v>
      </c>
      <c r="E13" s="9">
        <f>VLOOKUP(B13,[1]Sheet1!$A:$D,4,FALSE)</f>
        <v>70</v>
      </c>
      <c r="F13" s="10">
        <v>0</v>
      </c>
      <c r="G13" s="11">
        <f>VLOOKUP(B13,[1]Sheet1!$A:$G,7,FALSE)</f>
        <v>21</v>
      </c>
      <c r="H13" s="12" t="s">
        <v>14</v>
      </c>
    </row>
    <row r="14" s="1" customFormat="1" ht="28" customHeight="1" spans="1:8">
      <c r="A14" s="6">
        <v>12</v>
      </c>
      <c r="B14" s="7" t="s">
        <v>33</v>
      </c>
      <c r="C14" s="6" t="str">
        <f>VLOOKUP(B14,[1]Sheet1!$A:$N,14,FALSE)</f>
        <v>高中体育与健康教育教学</v>
      </c>
      <c r="D14" s="8" t="s">
        <v>34</v>
      </c>
      <c r="E14" s="9">
        <f>VLOOKUP(B14,[1]Sheet1!$A:$D,4,FALSE)</f>
        <v>70</v>
      </c>
      <c r="F14" s="10">
        <v>87.44</v>
      </c>
      <c r="G14" s="11">
        <f>VLOOKUP(B14,[1]Sheet1!$A:$G,7,FALSE)</f>
        <v>55.976</v>
      </c>
      <c r="H14" s="12" t="s">
        <v>11</v>
      </c>
    </row>
    <row r="15" s="1" customFormat="1" ht="28" customHeight="1" spans="1:8">
      <c r="A15" s="6">
        <v>13</v>
      </c>
      <c r="B15" s="7" t="s">
        <v>35</v>
      </c>
      <c r="C15" s="6" t="str">
        <f>VLOOKUP(B15,[1]Sheet1!$A:$N,14,FALSE)</f>
        <v>高中体育与健康教育教学</v>
      </c>
      <c r="D15" s="14" t="s">
        <v>36</v>
      </c>
      <c r="E15" s="9">
        <f>VLOOKUP(B15,[1]Sheet1!$A:$D,4,FALSE)</f>
        <v>75</v>
      </c>
      <c r="F15" s="10">
        <v>79.86</v>
      </c>
      <c r="G15" s="11">
        <f>VLOOKUP(B15,[1]Sheet1!$A:$G,7,FALSE)</f>
        <v>54.444</v>
      </c>
      <c r="H15" s="12" t="s">
        <v>11</v>
      </c>
    </row>
  </sheetData>
  <autoFilter xmlns:etc="http://www.wps.cn/officeDocument/2017/etCustomData" ref="A2:H15" etc:filterBottomFollowUsedRange="0">
    <extLst/>
  </autoFilter>
  <mergeCells count="1">
    <mergeCell ref="A1:H1"/>
  </mergeCells>
  <pageMargins left="0.751388888888889" right="0.751388888888889" top="1" bottom="1" header="0.5" footer="0.5"/>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Sheet4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丁少康</cp:lastModifiedBy>
  <dcterms:created xsi:type="dcterms:W3CDTF">2024-06-29T02:23:00Z</dcterms:created>
  <dcterms:modified xsi:type="dcterms:W3CDTF">2025-11-11T08:47:27Z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6146B19F736B47679A7ED13EFEF6067E_13</vt:lpwstr>
  </property>
  <property fmtid="{D5CDD505-2E9C-101B-9397-08002B2CF9AE}" pid="3" name="KSOProductBuildVer">
    <vt:lpwstr>2052-12.1.0.23542</vt:lpwstr>
  </property>
  <property fmtid="{D5CDD505-2E9C-101B-9397-08002B2CF9AE}" pid="4" name="KSOReadingLayout">
    <vt:bool>true</vt:bool>
  </property>
</Properties>
</file>