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805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Sheet1!$A$3:$I$61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<sst xmlns="http://schemas.openxmlformats.org/spreadsheetml/2006/main" count="201" uniqueCount="153">
  <si>
    <t>附件：</t>
  </si>
  <si>
    <t>晴隆县2025年县直单位、县城街道考聘事业单位工作人员总成绩排名</t>
  </si>
  <si>
    <t>序号</t>
  </si>
  <si>
    <t>报考单位</t>
  </si>
  <si>
    <t>岗位代码</t>
  </si>
  <si>
    <t>准考证号</t>
  </si>
  <si>
    <t>笔试成绩</t>
  </si>
  <si>
    <t>面试成绩</t>
  </si>
  <si>
    <t>总成绩</t>
  </si>
  <si>
    <t>排名</t>
  </si>
  <si>
    <t>备注</t>
  </si>
  <si>
    <t>01</t>
  </si>
  <si>
    <t>晴隆县综治服务中心</t>
  </si>
  <si>
    <t>04</t>
  </si>
  <si>
    <t>2025040101</t>
  </si>
  <si>
    <t>02</t>
  </si>
  <si>
    <t>2025040103</t>
  </si>
  <si>
    <t>03</t>
  </si>
  <si>
    <t>晴隆县新时代文明实践服务中心</t>
  </si>
  <si>
    <t>05</t>
  </si>
  <si>
    <t>2025050104</t>
  </si>
  <si>
    <t>2025050110</t>
  </si>
  <si>
    <t>晴隆县融媒体中心（晴隆县广播电视台）</t>
  </si>
  <si>
    <t>06</t>
  </si>
  <si>
    <t>2025060111</t>
  </si>
  <si>
    <t>2025060113</t>
  </si>
  <si>
    <t>07</t>
  </si>
  <si>
    <t>中共晴隆县委社会工作部综合保障中心</t>
  </si>
  <si>
    <t>2025070118</t>
  </si>
  <si>
    <t>08</t>
  </si>
  <si>
    <t>2025070116</t>
  </si>
  <si>
    <t>09</t>
  </si>
  <si>
    <t>中共晴隆县直属机关工作委员会目标绩效服务中心</t>
  </si>
  <si>
    <t>2025080127</t>
  </si>
  <si>
    <t>10</t>
  </si>
  <si>
    <t>2025080125</t>
  </si>
  <si>
    <t>11</t>
  </si>
  <si>
    <t>中国人民政治协商会议晴隆县委员会委员服务中心</t>
  </si>
  <si>
    <t>2025090202</t>
  </si>
  <si>
    <t>12</t>
  </si>
  <si>
    <t>2025090128</t>
  </si>
  <si>
    <t>13</t>
  </si>
  <si>
    <t>晴隆县春晖行动发展中心（晴隆县志愿者服务中心）</t>
  </si>
  <si>
    <t>2025100205</t>
  </si>
  <si>
    <t>14</t>
  </si>
  <si>
    <t>2025100206</t>
  </si>
  <si>
    <t>15</t>
  </si>
  <si>
    <t>晴隆县政府办公室督查服务中心</t>
  </si>
  <si>
    <t>2025110215</t>
  </si>
  <si>
    <t>16</t>
  </si>
  <si>
    <t>2025110212</t>
  </si>
  <si>
    <t>17</t>
  </si>
  <si>
    <t>2025110214</t>
  </si>
  <si>
    <t>18</t>
  </si>
  <si>
    <t>2025110213</t>
  </si>
  <si>
    <t>19</t>
  </si>
  <si>
    <t>2025110207</t>
  </si>
  <si>
    <t>20</t>
  </si>
  <si>
    <t>2025110208</t>
  </si>
  <si>
    <t>21</t>
  </si>
  <si>
    <t>晴隆县国有资产综合服务中心</t>
  </si>
  <si>
    <t>2025120219</t>
  </si>
  <si>
    <t>22</t>
  </si>
  <si>
    <t>2025120217</t>
  </si>
  <si>
    <t>面试缺考</t>
  </si>
  <si>
    <t>23</t>
  </si>
  <si>
    <t>2025130220</t>
  </si>
  <si>
    <t>24</t>
  </si>
  <si>
    <t>2025130222</t>
  </si>
  <si>
    <t>25</t>
  </si>
  <si>
    <t>晴隆县信访信息中心</t>
  </si>
  <si>
    <t>2025140226</t>
  </si>
  <si>
    <t>26</t>
  </si>
  <si>
    <t>2025140224</t>
  </si>
  <si>
    <t>27</t>
  </si>
  <si>
    <t>2025140225</t>
  </si>
  <si>
    <t>28</t>
  </si>
  <si>
    <t>晴隆县科学技术服务中心</t>
  </si>
  <si>
    <t>2025150305</t>
  </si>
  <si>
    <t>29</t>
  </si>
  <si>
    <t>2025150227</t>
  </si>
  <si>
    <t>30</t>
  </si>
  <si>
    <t>2025150304</t>
  </si>
  <si>
    <t>31</t>
  </si>
  <si>
    <t>晴隆县法律援助中心</t>
  </si>
  <si>
    <t>2025160308</t>
  </si>
  <si>
    <t>32</t>
  </si>
  <si>
    <t>2025160307</t>
  </si>
  <si>
    <t>33</t>
  </si>
  <si>
    <t>晴隆县水利资源开发建设中心</t>
  </si>
  <si>
    <t>2025170310</t>
  </si>
  <si>
    <t>34</t>
  </si>
  <si>
    <t>2025170313</t>
  </si>
  <si>
    <t>35</t>
  </si>
  <si>
    <t>晴隆县政策法规与河长制工作服务站</t>
  </si>
  <si>
    <t>2025180318</t>
  </si>
  <si>
    <t>36</t>
  </si>
  <si>
    <t>2025180315</t>
  </si>
  <si>
    <t>37</t>
  </si>
  <si>
    <t>晴隆县交通建设发展中心</t>
  </si>
  <si>
    <t>2025190326</t>
  </si>
  <si>
    <t>38</t>
  </si>
  <si>
    <t>2025190320</t>
  </si>
  <si>
    <t>39</t>
  </si>
  <si>
    <t>晴隆县应急综合保障中心</t>
  </si>
  <si>
    <t>2025200327</t>
  </si>
  <si>
    <t>40</t>
  </si>
  <si>
    <t>2025200328</t>
  </si>
  <si>
    <t>41</t>
  </si>
  <si>
    <t>晴隆县国防动员战备建设工作中心</t>
  </si>
  <si>
    <t>2025210404</t>
  </si>
  <si>
    <t>42</t>
  </si>
  <si>
    <t>2025210402</t>
  </si>
  <si>
    <t>43</t>
  </si>
  <si>
    <t>晴隆县民政事务服务中心</t>
  </si>
  <si>
    <t>2025220409</t>
  </si>
  <si>
    <t>44</t>
  </si>
  <si>
    <t>2025220408</t>
  </si>
  <si>
    <t>45</t>
  </si>
  <si>
    <t>晴隆县农业技术推广中心</t>
  </si>
  <si>
    <t>2025230414</t>
  </si>
  <si>
    <t>46</t>
  </si>
  <si>
    <t>2025230411</t>
  </si>
  <si>
    <t>47</t>
  </si>
  <si>
    <t>晴隆县茶叶产业发展中心</t>
  </si>
  <si>
    <t>2025240419</t>
  </si>
  <si>
    <t>48</t>
  </si>
  <si>
    <t>2025240420</t>
  </si>
  <si>
    <t>49</t>
  </si>
  <si>
    <t>晴隆县妇女儿童活动中心</t>
  </si>
  <si>
    <t>2025250422</t>
  </si>
  <si>
    <t>50</t>
  </si>
  <si>
    <t>2025250502</t>
  </si>
  <si>
    <t>51</t>
  </si>
  <si>
    <t>2025250425</t>
  </si>
  <si>
    <t>52</t>
  </si>
  <si>
    <t>晴隆县文学艺术创作中心</t>
  </si>
  <si>
    <t>2025260504</t>
  </si>
  <si>
    <t>53</t>
  </si>
  <si>
    <t>2025260503</t>
  </si>
  <si>
    <t>54</t>
  </si>
  <si>
    <t>晴隆县供销合作联合社服务中心</t>
  </si>
  <si>
    <t>2025270129</t>
  </si>
  <si>
    <t>55</t>
  </si>
  <si>
    <t>2025270510</t>
  </si>
  <si>
    <t>56</t>
  </si>
  <si>
    <t>三宝街道党务政务服务中心</t>
  </si>
  <si>
    <t>2025280230</t>
  </si>
  <si>
    <t>57</t>
  </si>
  <si>
    <t>东观街道社区事务服务中心</t>
  </si>
  <si>
    <t>2025290430</t>
  </si>
  <si>
    <t>58</t>
  </si>
  <si>
    <t>2025290429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</si>
</sst>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20"/>
      <name val="黑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5&#24180;&#32771;&#32856;&#38754;&#35797;&#34920;&#20876;\&#25913;-2025&#24180;&#21439;&#30452;&#21333;&#20301;&#12289;&#21439;&#22478;&#34903;&#36947;&#32771;&#32856;&#20107;&#19994;&#21333;&#20301;&#24037;&#20316;&#20154;&#21592;&#65289;&#38754;&#35797;&#25104;&#32489;&#36824;&#2140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 t="str">
            <v>晴隆县2025年县直单位、县城街道考聘事业单位工作人员面试成绩还原表</v>
          </cell>
        </row>
        <row r="2">
          <cell r="A2" t="str">
            <v>准考证号</v>
          </cell>
          <cell r="B2" t="str">
            <v>姓名</v>
          </cell>
          <cell r="C2" t="str">
            <v>身份证</v>
          </cell>
          <cell r="D2" t="str">
            <v>性别</v>
          </cell>
          <cell r="E2" t="str">
            <v>报考单位</v>
          </cell>
          <cell r="F2" t="str">
            <v>岗位类型</v>
          </cell>
          <cell r="G2" t="str">
            <v>职位代码</v>
          </cell>
          <cell r="H2" t="str">
            <v>联系电话</v>
          </cell>
          <cell r="I2" t="str">
            <v>所在候考室</v>
          </cell>
          <cell r="J2" t="str">
            <v>抽签号</v>
          </cell>
          <cell r="K2" t="str">
            <v>面试成绩</v>
          </cell>
        </row>
        <row r="3">
          <cell r="A3" t="str">
            <v>2025040101</v>
          </cell>
          <cell r="B3" t="str">
            <v>曾涛</v>
          </cell>
          <cell r="C3" t="str">
            <v>522324199711164813</v>
          </cell>
          <cell r="D3" t="str">
            <v>男</v>
          </cell>
          <cell r="E3" t="str">
            <v>晴隆县综治服务中心</v>
          </cell>
          <cell r="F3" t="str">
            <v>专业技术</v>
          </cell>
          <cell r="G3" t="str">
            <v>04</v>
          </cell>
          <cell r="H3">
            <v>13885998340</v>
          </cell>
          <cell r="I3" t="str">
            <v>第一候考室</v>
          </cell>
          <cell r="J3" t="str">
            <v>12</v>
          </cell>
          <cell r="K3" t="str">
            <v>74.60</v>
          </cell>
        </row>
        <row r="4">
          <cell r="A4" t="str">
            <v>2025040103</v>
          </cell>
          <cell r="B4" t="str">
            <v>刘洁林</v>
          </cell>
          <cell r="C4" t="str">
            <v>510525199208073184</v>
          </cell>
          <cell r="D4" t="str">
            <v>女</v>
          </cell>
          <cell r="E4" t="str">
            <v>晴隆县综治服务中心</v>
          </cell>
          <cell r="F4" t="str">
            <v>专业技术</v>
          </cell>
          <cell r="G4" t="str">
            <v>04</v>
          </cell>
          <cell r="H4">
            <v>15186468308</v>
          </cell>
          <cell r="I4" t="str">
            <v>第一候考室</v>
          </cell>
          <cell r="J4" t="str">
            <v>17</v>
          </cell>
          <cell r="K4" t="str">
            <v>35.90</v>
          </cell>
        </row>
        <row r="5">
          <cell r="A5" t="str">
            <v>2025050104</v>
          </cell>
          <cell r="B5" t="str">
            <v>夏君兰</v>
          </cell>
          <cell r="C5" t="str">
            <v>522323199501157520</v>
          </cell>
          <cell r="D5" t="str">
            <v>女</v>
          </cell>
          <cell r="E5" t="str">
            <v>晴隆县新时代文明实践服务中心</v>
          </cell>
          <cell r="F5" t="str">
            <v>专业技术</v>
          </cell>
          <cell r="G5" t="str">
            <v>05</v>
          </cell>
          <cell r="H5">
            <v>13385594016</v>
          </cell>
          <cell r="I5" t="str">
            <v>第一候考室</v>
          </cell>
          <cell r="J5" t="str">
            <v>20</v>
          </cell>
          <cell r="K5" t="str">
            <v>66.50</v>
          </cell>
        </row>
        <row r="6">
          <cell r="A6" t="str">
            <v>2025050110</v>
          </cell>
          <cell r="B6" t="str">
            <v>朱忠应</v>
          </cell>
          <cell r="C6" t="str">
            <v>522324198902042830</v>
          </cell>
          <cell r="D6" t="str">
            <v>男</v>
          </cell>
          <cell r="E6" t="str">
            <v>晴隆县新时代文明实践服务中心</v>
          </cell>
          <cell r="F6" t="str">
            <v>专业技术</v>
          </cell>
          <cell r="G6" t="str">
            <v>05</v>
          </cell>
          <cell r="H6">
            <v>18785107524</v>
          </cell>
          <cell r="I6" t="str">
            <v>第一候考室</v>
          </cell>
          <cell r="J6" t="str">
            <v>05</v>
          </cell>
          <cell r="K6" t="str">
            <v>62.80</v>
          </cell>
        </row>
        <row r="7">
          <cell r="A7" t="str">
            <v>2025060111</v>
          </cell>
          <cell r="B7" t="str">
            <v>黄来弟</v>
          </cell>
          <cell r="C7" t="str">
            <v>522324199809085224</v>
          </cell>
          <cell r="D7" t="str">
            <v>女</v>
          </cell>
          <cell r="E7" t="str">
            <v>晴隆县融媒体中心（晴隆县广播电视台）</v>
          </cell>
          <cell r="F7" t="str">
            <v>专业技术</v>
          </cell>
          <cell r="G7" t="str">
            <v>06</v>
          </cell>
          <cell r="H7">
            <v>18286997879</v>
          </cell>
          <cell r="I7" t="str">
            <v>第一候考室</v>
          </cell>
          <cell r="J7" t="str">
            <v>16</v>
          </cell>
          <cell r="K7" t="str">
            <v>72.20</v>
          </cell>
        </row>
        <row r="8">
          <cell r="A8" t="str">
            <v>2025060113</v>
          </cell>
          <cell r="B8" t="str">
            <v>邓召果</v>
          </cell>
          <cell r="C8" t="str">
            <v>522324199507085210</v>
          </cell>
          <cell r="D8" t="str">
            <v>男</v>
          </cell>
          <cell r="E8" t="str">
            <v>晴隆县融媒体中心（晴隆县广播电视台）</v>
          </cell>
          <cell r="F8" t="str">
            <v>专业技术</v>
          </cell>
          <cell r="G8" t="str">
            <v>06</v>
          </cell>
          <cell r="H8">
            <v>18208675210</v>
          </cell>
          <cell r="I8" t="str">
            <v>第一候考室</v>
          </cell>
          <cell r="J8" t="str">
            <v>06</v>
          </cell>
          <cell r="K8" t="str">
            <v>74.60</v>
          </cell>
        </row>
        <row r="9">
          <cell r="A9" t="str">
            <v>2025070116</v>
          </cell>
          <cell r="B9" t="str">
            <v>邓翔</v>
          </cell>
          <cell r="C9" t="str">
            <v>522324199701060076</v>
          </cell>
          <cell r="D9" t="str">
            <v>男</v>
          </cell>
          <cell r="E9" t="str">
            <v>中共晴隆县委社会工作部综合保障中心</v>
          </cell>
          <cell r="F9" t="str">
            <v>管理</v>
          </cell>
          <cell r="G9" t="str">
            <v>07</v>
          </cell>
          <cell r="H9">
            <v>15808599182</v>
          </cell>
          <cell r="I9" t="str">
            <v>第一候考室</v>
          </cell>
          <cell r="J9" t="str">
            <v>03</v>
          </cell>
          <cell r="K9" t="str">
            <v>65.60</v>
          </cell>
        </row>
        <row r="10">
          <cell r="A10" t="str">
            <v>2025070118</v>
          </cell>
          <cell r="B10" t="str">
            <v>唐璐</v>
          </cell>
          <cell r="C10" t="str">
            <v>522324199301110425</v>
          </cell>
          <cell r="D10" t="str">
            <v>女</v>
          </cell>
          <cell r="E10" t="str">
            <v>中共晴隆县委社会工作部综合保障中心</v>
          </cell>
          <cell r="F10" t="str">
            <v>管理</v>
          </cell>
          <cell r="G10" t="str">
            <v>07</v>
          </cell>
          <cell r="H10">
            <v>15121556414</v>
          </cell>
          <cell r="I10" t="str">
            <v>第一候考室</v>
          </cell>
          <cell r="J10" t="str">
            <v>18</v>
          </cell>
          <cell r="K10" t="str">
            <v>72.40</v>
          </cell>
        </row>
        <row r="11">
          <cell r="A11" t="str">
            <v>2025080125</v>
          </cell>
          <cell r="B11" t="str">
            <v>王毫泽</v>
          </cell>
          <cell r="C11" t="str">
            <v>522324199401125210</v>
          </cell>
          <cell r="D11" t="str">
            <v>男</v>
          </cell>
          <cell r="E11" t="str">
            <v>中共晴隆县直属机关工作委员会目标绩效服务中心</v>
          </cell>
          <cell r="F11" t="str">
            <v>专业技术</v>
          </cell>
          <cell r="G11" t="str">
            <v>08</v>
          </cell>
          <cell r="H11">
            <v>15761636553</v>
          </cell>
          <cell r="I11" t="str">
            <v>第一候考室</v>
          </cell>
          <cell r="J11" t="str">
            <v>09</v>
          </cell>
          <cell r="K11" t="str">
            <v>71.60</v>
          </cell>
        </row>
        <row r="12">
          <cell r="A12" t="str">
            <v>2025080127</v>
          </cell>
          <cell r="B12" t="str">
            <v>张朗米</v>
          </cell>
          <cell r="C12" t="str">
            <v>522324199508274021</v>
          </cell>
          <cell r="D12" t="str">
            <v>女</v>
          </cell>
          <cell r="E12" t="str">
            <v>中共晴隆县直属机关工作委员会目标绩效服务中心</v>
          </cell>
          <cell r="F12" t="str">
            <v>专业技术</v>
          </cell>
          <cell r="G12" t="str">
            <v>08</v>
          </cell>
          <cell r="H12">
            <v>15185165719</v>
          </cell>
          <cell r="I12" t="str">
            <v>第一候考室</v>
          </cell>
          <cell r="J12" t="str">
            <v>14</v>
          </cell>
          <cell r="K12" t="str">
            <v>71.60</v>
          </cell>
        </row>
        <row r="13">
          <cell r="A13" t="str">
            <v>2025090128</v>
          </cell>
          <cell r="B13" t="str">
            <v>李金娥</v>
          </cell>
          <cell r="C13" t="str">
            <v>522324199509054821</v>
          </cell>
          <cell r="D13" t="str">
            <v>女</v>
          </cell>
          <cell r="E13" t="str">
            <v>中国人民政治协商会议晴隆县委员会委员服务中心</v>
          </cell>
          <cell r="F13" t="str">
            <v>专业技术</v>
          </cell>
          <cell r="G13" t="str">
            <v>09</v>
          </cell>
          <cell r="H13">
            <v>15186551453</v>
          </cell>
          <cell r="I13" t="str">
            <v>第一候考室</v>
          </cell>
          <cell r="J13" t="str">
            <v>10</v>
          </cell>
          <cell r="K13" t="str">
            <v>64.88</v>
          </cell>
        </row>
        <row r="14">
          <cell r="A14" t="str">
            <v>2025090202</v>
          </cell>
          <cell r="B14" t="str">
            <v>潘方文</v>
          </cell>
          <cell r="C14" t="str">
            <v>522324198811200813</v>
          </cell>
          <cell r="D14" t="str">
            <v>男</v>
          </cell>
          <cell r="E14" t="str">
            <v>中国人民政治协商会议晴隆县委员会委员服务中心</v>
          </cell>
          <cell r="F14" t="str">
            <v>专业技术</v>
          </cell>
          <cell r="G14" t="str">
            <v>09</v>
          </cell>
          <cell r="H14">
            <v>13668592953</v>
          </cell>
          <cell r="I14" t="str">
            <v>第一候考室</v>
          </cell>
          <cell r="J14" t="str">
            <v>15</v>
          </cell>
          <cell r="K14" t="str">
            <v>65.20</v>
          </cell>
        </row>
        <row r="15">
          <cell r="A15" t="str">
            <v>2025100205</v>
          </cell>
          <cell r="B15" t="str">
            <v>杨昌翰</v>
          </cell>
          <cell r="C15" t="str">
            <v>522323199401148117</v>
          </cell>
          <cell r="D15" t="str">
            <v>男</v>
          </cell>
          <cell r="E15" t="str">
            <v>晴隆县春晖行动发展中心（晴隆县志愿者服务中心）</v>
          </cell>
          <cell r="F15" t="str">
            <v>管理</v>
          </cell>
          <cell r="G15">
            <v>10</v>
          </cell>
          <cell r="H15">
            <v>15761697565</v>
          </cell>
          <cell r="I15" t="str">
            <v>第一候考室</v>
          </cell>
          <cell r="J15" t="str">
            <v>04</v>
          </cell>
          <cell r="K15" t="str">
            <v>74.00</v>
          </cell>
        </row>
        <row r="16">
          <cell r="A16" t="str">
            <v>2025100206</v>
          </cell>
          <cell r="B16" t="str">
            <v>柏文考</v>
          </cell>
          <cell r="C16" t="str">
            <v>52232419920515281X</v>
          </cell>
          <cell r="D16" t="str">
            <v>男</v>
          </cell>
          <cell r="E16" t="str">
            <v>晴隆县春晖行动发展中心（晴隆县志愿者服务中心）</v>
          </cell>
          <cell r="F16" t="str">
            <v>管理</v>
          </cell>
          <cell r="G16">
            <v>10</v>
          </cell>
          <cell r="H16">
            <v>17585549797</v>
          </cell>
          <cell r="I16" t="str">
            <v>第一候考室</v>
          </cell>
          <cell r="J16" t="str">
            <v>19</v>
          </cell>
          <cell r="K16" t="str">
            <v>73.20</v>
          </cell>
        </row>
        <row r="17">
          <cell r="A17" t="str">
            <v>2025110207</v>
          </cell>
          <cell r="B17" t="str">
            <v>张美</v>
          </cell>
          <cell r="C17" t="str">
            <v>522324199512155244</v>
          </cell>
          <cell r="D17" t="str">
            <v>女</v>
          </cell>
          <cell r="E17" t="str">
            <v>晴隆县政府办公室督查服务中心</v>
          </cell>
          <cell r="F17" t="str">
            <v>专业技术</v>
          </cell>
          <cell r="G17">
            <v>11</v>
          </cell>
          <cell r="H17">
            <v>18085916976</v>
          </cell>
          <cell r="I17" t="str">
            <v>第一候考室</v>
          </cell>
          <cell r="J17" t="str">
            <v>11</v>
          </cell>
          <cell r="K17" t="str">
            <v>68.50</v>
          </cell>
        </row>
        <row r="18">
          <cell r="A18" t="str">
            <v>2025110208</v>
          </cell>
          <cell r="B18" t="str">
            <v>谢维</v>
          </cell>
          <cell r="C18" t="str">
            <v>522323199702112345</v>
          </cell>
          <cell r="D18" t="str">
            <v>女</v>
          </cell>
          <cell r="E18" t="str">
            <v>晴隆县政府办公室督查服务中心</v>
          </cell>
          <cell r="F18" t="str">
            <v>专业技术</v>
          </cell>
          <cell r="G18">
            <v>11</v>
          </cell>
          <cell r="H18">
            <v>18788733549</v>
          </cell>
          <cell r="I18" t="str">
            <v>第一候考室</v>
          </cell>
          <cell r="J18" t="str">
            <v>08</v>
          </cell>
          <cell r="K18" t="str">
            <v>68.40</v>
          </cell>
        </row>
        <row r="19">
          <cell r="A19" t="str">
            <v>2025110212</v>
          </cell>
          <cell r="B19" t="str">
            <v>黎博文</v>
          </cell>
          <cell r="C19" t="str">
            <v>522324199608102817</v>
          </cell>
          <cell r="D19" t="str">
            <v>男</v>
          </cell>
          <cell r="E19" t="str">
            <v>晴隆县政府办公室督查服务中心</v>
          </cell>
          <cell r="F19" t="str">
            <v>专业技术</v>
          </cell>
          <cell r="G19">
            <v>11</v>
          </cell>
          <cell r="H19">
            <v>19885460992</v>
          </cell>
          <cell r="I19" t="str">
            <v>第一候考室</v>
          </cell>
          <cell r="J19" t="str">
            <v>01</v>
          </cell>
          <cell r="K19" t="str">
            <v>73.00</v>
          </cell>
        </row>
        <row r="20">
          <cell r="A20" t="str">
            <v>2025110213</v>
          </cell>
          <cell r="B20" t="str">
            <v>邓倩</v>
          </cell>
          <cell r="C20" t="str">
            <v>522324199312195225</v>
          </cell>
          <cell r="D20" t="str">
            <v>女</v>
          </cell>
          <cell r="E20" t="str">
            <v>晴隆县政府办公室督查服务中心</v>
          </cell>
          <cell r="F20" t="str">
            <v>专业技术</v>
          </cell>
          <cell r="G20">
            <v>11</v>
          </cell>
          <cell r="H20">
            <v>13885464683</v>
          </cell>
          <cell r="I20" t="str">
            <v>第一候考室</v>
          </cell>
          <cell r="J20" t="str">
            <v>07</v>
          </cell>
          <cell r="K20" t="str">
            <v>69.60</v>
          </cell>
        </row>
        <row r="21">
          <cell r="A21" t="str">
            <v>2025110214</v>
          </cell>
          <cell r="B21" t="str">
            <v>杨甜甜</v>
          </cell>
          <cell r="C21" t="str">
            <v>52232419951204128X</v>
          </cell>
          <cell r="D21" t="str">
            <v>女</v>
          </cell>
          <cell r="E21" t="str">
            <v>晴隆县政府办公室督查服务中心</v>
          </cell>
          <cell r="F21" t="str">
            <v>专业技术</v>
          </cell>
          <cell r="G21">
            <v>11</v>
          </cell>
          <cell r="H21">
            <v>18286091396</v>
          </cell>
          <cell r="I21" t="str">
            <v>第一候考室</v>
          </cell>
          <cell r="J21" t="str">
            <v>02</v>
          </cell>
          <cell r="K21" t="str">
            <v>68.00</v>
          </cell>
        </row>
        <row r="22">
          <cell r="A22" t="str">
            <v>2025110215</v>
          </cell>
          <cell r="B22" t="str">
            <v>王勇</v>
          </cell>
          <cell r="C22" t="str">
            <v>522324199301011216</v>
          </cell>
          <cell r="D22" t="str">
            <v>男</v>
          </cell>
          <cell r="E22" t="str">
            <v>晴隆县政府办公室督查服务中心</v>
          </cell>
          <cell r="F22" t="str">
            <v>专业技术</v>
          </cell>
          <cell r="G22">
            <v>11</v>
          </cell>
          <cell r="H22">
            <v>19078787731</v>
          </cell>
          <cell r="I22" t="str">
            <v>第一候考室</v>
          </cell>
          <cell r="J22" t="str">
            <v>13</v>
          </cell>
          <cell r="K22" t="str">
            <v>72.20</v>
          </cell>
        </row>
        <row r="23">
          <cell r="A23" t="str">
            <v>2025120217</v>
          </cell>
          <cell r="B23" t="str">
            <v>江登红</v>
          </cell>
          <cell r="C23" t="str">
            <v>522324199606134022</v>
          </cell>
          <cell r="D23" t="str">
            <v>女</v>
          </cell>
          <cell r="E23" t="str">
            <v>晴隆县国有资产综合服务中心</v>
          </cell>
          <cell r="F23" t="str">
            <v>专业技术</v>
          </cell>
          <cell r="G23">
            <v>12</v>
          </cell>
          <cell r="H23">
            <v>18300859402</v>
          </cell>
          <cell r="I23" t="str">
            <v>第二候考室</v>
          </cell>
        </row>
        <row r="24">
          <cell r="A24" t="str">
            <v>2025120219</v>
          </cell>
          <cell r="B24" t="str">
            <v>邓宪</v>
          </cell>
          <cell r="C24" t="str">
            <v>522324199505134824</v>
          </cell>
          <cell r="D24" t="str">
            <v>女</v>
          </cell>
          <cell r="E24" t="str">
            <v>晴隆县国有资产综合服务中心</v>
          </cell>
          <cell r="F24" t="str">
            <v>专业技术</v>
          </cell>
          <cell r="G24">
            <v>12</v>
          </cell>
          <cell r="H24">
            <v>18224967006</v>
          </cell>
          <cell r="I24" t="str">
            <v>第二候考室</v>
          </cell>
          <cell r="J24" t="str">
            <v>09</v>
          </cell>
          <cell r="K24" t="str">
            <v>69.50</v>
          </cell>
        </row>
        <row r="25">
          <cell r="A25" t="str">
            <v>2025130220</v>
          </cell>
          <cell r="B25" t="str">
            <v>易拉</v>
          </cell>
          <cell r="C25" t="str">
            <v>522324199409194026</v>
          </cell>
          <cell r="D25" t="str">
            <v>女</v>
          </cell>
          <cell r="E25" t="str">
            <v>晴隆县国有资产综合服务中心</v>
          </cell>
          <cell r="F25" t="str">
            <v>专业技术</v>
          </cell>
          <cell r="G25">
            <v>13</v>
          </cell>
          <cell r="H25">
            <v>15186549685</v>
          </cell>
          <cell r="I25" t="str">
            <v>第二候考室</v>
          </cell>
          <cell r="J25" t="str">
            <v>05</v>
          </cell>
          <cell r="K25" t="str">
            <v>73.50</v>
          </cell>
        </row>
        <row r="26">
          <cell r="A26" t="str">
            <v>2025130222</v>
          </cell>
          <cell r="B26" t="str">
            <v>陈熊飞</v>
          </cell>
          <cell r="C26" t="str">
            <v>522324198804154011</v>
          </cell>
          <cell r="D26" t="str">
            <v>男</v>
          </cell>
          <cell r="E26" t="str">
            <v>晴隆县国有资产综合服务中心</v>
          </cell>
          <cell r="F26" t="str">
            <v>专业技术</v>
          </cell>
          <cell r="G26">
            <v>13</v>
          </cell>
          <cell r="H26">
            <v>17685293759</v>
          </cell>
          <cell r="I26" t="str">
            <v>第二候考室</v>
          </cell>
          <cell r="J26" t="str">
            <v>06</v>
          </cell>
          <cell r="K26" t="str">
            <v>71.70</v>
          </cell>
        </row>
        <row r="27">
          <cell r="A27" t="str">
            <v>2025140224</v>
          </cell>
          <cell r="B27" t="str">
            <v>刘慧颖</v>
          </cell>
          <cell r="C27" t="str">
            <v>522324199808060025</v>
          </cell>
          <cell r="D27" t="str">
            <v>女</v>
          </cell>
          <cell r="E27" t="str">
            <v>晴隆县信访信息中心</v>
          </cell>
          <cell r="F27" t="str">
            <v>专业技术</v>
          </cell>
          <cell r="G27">
            <v>14</v>
          </cell>
          <cell r="H27">
            <v>15117350755</v>
          </cell>
          <cell r="I27" t="str">
            <v>第二候考室</v>
          </cell>
          <cell r="J27" t="str">
            <v>13</v>
          </cell>
          <cell r="K27" t="str">
            <v>66.10</v>
          </cell>
        </row>
        <row r="28">
          <cell r="A28" t="str">
            <v>2025140225</v>
          </cell>
          <cell r="B28" t="str">
            <v>陆永燚</v>
          </cell>
          <cell r="C28" t="str">
            <v>522324199105084813</v>
          </cell>
          <cell r="D28" t="str">
            <v>男</v>
          </cell>
          <cell r="E28" t="str">
            <v>晴隆县信访信息中心</v>
          </cell>
          <cell r="F28" t="str">
            <v>专业技术</v>
          </cell>
          <cell r="G28">
            <v>14</v>
          </cell>
          <cell r="H28">
            <v>18285167083</v>
          </cell>
          <cell r="I28" t="str">
            <v>第二候考室</v>
          </cell>
        </row>
        <row r="29">
          <cell r="A29" t="str">
            <v>2025140226</v>
          </cell>
          <cell r="B29" t="str">
            <v>孔旭</v>
          </cell>
          <cell r="C29" t="str">
            <v>522323199010150594</v>
          </cell>
          <cell r="D29" t="str">
            <v>男</v>
          </cell>
          <cell r="E29" t="str">
            <v>晴隆县信访信息中心</v>
          </cell>
          <cell r="F29" t="str">
            <v>专业技术</v>
          </cell>
          <cell r="G29">
            <v>14</v>
          </cell>
          <cell r="H29">
            <v>19284018720</v>
          </cell>
          <cell r="I29" t="str">
            <v>第二候考室</v>
          </cell>
          <cell r="J29" t="str">
            <v>10</v>
          </cell>
          <cell r="K29" t="str">
            <v>69.60</v>
          </cell>
        </row>
        <row r="30">
          <cell r="A30" t="str">
            <v>2025150227</v>
          </cell>
          <cell r="B30" t="str">
            <v>刘兴胜</v>
          </cell>
          <cell r="C30" t="str">
            <v>522323199004183015</v>
          </cell>
          <cell r="D30" t="str">
            <v>男</v>
          </cell>
          <cell r="E30" t="str">
            <v>晴隆县科学技术服务中心</v>
          </cell>
          <cell r="F30" t="str">
            <v>专业技术</v>
          </cell>
          <cell r="G30">
            <v>15</v>
          </cell>
          <cell r="H30">
            <v>18785184767</v>
          </cell>
          <cell r="I30" t="str">
            <v>第二候考室</v>
          </cell>
          <cell r="J30" t="str">
            <v>01</v>
          </cell>
          <cell r="K30" t="str">
            <v>69.80</v>
          </cell>
        </row>
        <row r="31">
          <cell r="A31" t="str">
            <v>2025150304</v>
          </cell>
          <cell r="B31" t="str">
            <v>王官红</v>
          </cell>
          <cell r="C31" t="str">
            <v>522324199207170464</v>
          </cell>
          <cell r="D31" t="str">
            <v>女</v>
          </cell>
          <cell r="E31" t="str">
            <v>晴隆县科学技术服务中心</v>
          </cell>
          <cell r="F31" t="str">
            <v>专业技术</v>
          </cell>
          <cell r="G31">
            <v>15</v>
          </cell>
          <cell r="H31">
            <v>18296088050</v>
          </cell>
          <cell r="I31" t="str">
            <v>第二候考室</v>
          </cell>
          <cell r="J31" t="str">
            <v>08</v>
          </cell>
          <cell r="K31" t="str">
            <v>67.40</v>
          </cell>
        </row>
        <row r="32">
          <cell r="A32" t="str">
            <v>2025150305</v>
          </cell>
          <cell r="B32" t="str">
            <v>季科龙</v>
          </cell>
          <cell r="C32" t="str">
            <v>522401199803288259</v>
          </cell>
          <cell r="D32" t="str">
            <v>男</v>
          </cell>
          <cell r="E32" t="str">
            <v>晴隆县科学技术服务中心</v>
          </cell>
          <cell r="F32" t="str">
            <v>专业技术</v>
          </cell>
          <cell r="G32">
            <v>15</v>
          </cell>
          <cell r="H32">
            <v>18285720712</v>
          </cell>
          <cell r="I32" t="str">
            <v>第二候考室</v>
          </cell>
          <cell r="J32" t="str">
            <v>03</v>
          </cell>
          <cell r="K32" t="str">
            <v>77.60</v>
          </cell>
        </row>
        <row r="33">
          <cell r="A33" t="str">
            <v>2025160307</v>
          </cell>
          <cell r="B33" t="str">
            <v>李明钢</v>
          </cell>
          <cell r="C33" t="str">
            <v>522324199201146033</v>
          </cell>
          <cell r="D33" t="str">
            <v>男</v>
          </cell>
          <cell r="E33" t="str">
            <v>晴隆县法律援助中心</v>
          </cell>
          <cell r="F33" t="str">
            <v>管理</v>
          </cell>
          <cell r="G33">
            <v>16</v>
          </cell>
          <cell r="H33">
            <v>13885911590</v>
          </cell>
          <cell r="I33" t="str">
            <v>第二候考室</v>
          </cell>
          <cell r="J33" t="str">
            <v>04</v>
          </cell>
          <cell r="K33" t="str">
            <v>68.20</v>
          </cell>
        </row>
        <row r="34">
          <cell r="A34" t="str">
            <v>2025160308</v>
          </cell>
          <cell r="B34" t="str">
            <v>刘菊英</v>
          </cell>
          <cell r="C34" t="str">
            <v>522323199608192326</v>
          </cell>
          <cell r="D34" t="str">
            <v>女</v>
          </cell>
          <cell r="E34" t="str">
            <v>晴隆县法律援助中心</v>
          </cell>
          <cell r="F34" t="str">
            <v>管理</v>
          </cell>
          <cell r="G34">
            <v>16</v>
          </cell>
          <cell r="H34">
            <v>13098592561</v>
          </cell>
          <cell r="I34" t="str">
            <v>第二候考室</v>
          </cell>
          <cell r="J34" t="str">
            <v>12</v>
          </cell>
          <cell r="K34" t="str">
            <v>70.30</v>
          </cell>
        </row>
        <row r="35">
          <cell r="A35" t="str">
            <v>2025170310</v>
          </cell>
          <cell r="B35" t="str">
            <v>亢跃成</v>
          </cell>
          <cell r="C35" t="str">
            <v>522321199203025818</v>
          </cell>
          <cell r="D35" t="str">
            <v>男</v>
          </cell>
          <cell r="E35" t="str">
            <v>晴隆县水利资源开发建设中心</v>
          </cell>
          <cell r="F35" t="str">
            <v>专业技术</v>
          </cell>
          <cell r="G35">
            <v>17</v>
          </cell>
          <cell r="H35">
            <v>18788761443</v>
          </cell>
          <cell r="I35" t="str">
            <v>第二候考室</v>
          </cell>
          <cell r="J35" t="str">
            <v>16</v>
          </cell>
          <cell r="K35" t="str">
            <v>70.80</v>
          </cell>
        </row>
        <row r="36">
          <cell r="A36" t="str">
            <v>2025170313</v>
          </cell>
          <cell r="B36" t="str">
            <v>陈玲利</v>
          </cell>
          <cell r="C36" t="str">
            <v>522324199403234023</v>
          </cell>
          <cell r="D36" t="str">
            <v>女</v>
          </cell>
          <cell r="E36" t="str">
            <v>晴隆县水利资源开发建设中心</v>
          </cell>
          <cell r="F36" t="str">
            <v>专业技术</v>
          </cell>
          <cell r="G36">
            <v>17</v>
          </cell>
          <cell r="H36">
            <v>18744965156</v>
          </cell>
          <cell r="I36" t="str">
            <v>第二候考室</v>
          </cell>
          <cell r="J36" t="str">
            <v>11</v>
          </cell>
          <cell r="K36" t="str">
            <v>61.80</v>
          </cell>
        </row>
        <row r="37">
          <cell r="A37" t="str">
            <v>2025180315</v>
          </cell>
          <cell r="B37" t="str">
            <v>吴金祝</v>
          </cell>
          <cell r="C37" t="str">
            <v>522631199403208327</v>
          </cell>
          <cell r="D37" t="str">
            <v>女</v>
          </cell>
          <cell r="E37" t="str">
            <v>晴隆县政策法规与河长制工作服务站</v>
          </cell>
          <cell r="F37" t="str">
            <v>专业技术</v>
          </cell>
          <cell r="G37">
            <v>18</v>
          </cell>
          <cell r="H37">
            <v>18744849473</v>
          </cell>
          <cell r="I37" t="str">
            <v>第二候考室</v>
          </cell>
          <cell r="J37" t="str">
            <v>02</v>
          </cell>
          <cell r="K37" t="str">
            <v>62.40</v>
          </cell>
        </row>
        <row r="38">
          <cell r="A38" t="str">
            <v>2025180318</v>
          </cell>
          <cell r="B38" t="str">
            <v>王美仑</v>
          </cell>
          <cell r="C38" t="str">
            <v>522427199405252019</v>
          </cell>
          <cell r="D38" t="str">
            <v>男</v>
          </cell>
          <cell r="E38" t="str">
            <v>晴隆县政策法规与河长制工作服务站</v>
          </cell>
          <cell r="F38" t="str">
            <v>专业技术</v>
          </cell>
          <cell r="G38">
            <v>18</v>
          </cell>
          <cell r="H38">
            <v>15117355275</v>
          </cell>
          <cell r="I38" t="str">
            <v>第二候考室</v>
          </cell>
          <cell r="J38" t="str">
            <v>17</v>
          </cell>
          <cell r="K38" t="str">
            <v>72.00</v>
          </cell>
        </row>
        <row r="39">
          <cell r="A39" t="str">
            <v>2025190320</v>
          </cell>
          <cell r="B39" t="str">
            <v>肖俊</v>
          </cell>
          <cell r="C39" t="str">
            <v>530325199212240515</v>
          </cell>
          <cell r="D39" t="str">
            <v>男</v>
          </cell>
          <cell r="E39" t="str">
            <v>晴隆县交通建设发展中心</v>
          </cell>
          <cell r="F39" t="str">
            <v>专业技术</v>
          </cell>
          <cell r="G39">
            <v>19</v>
          </cell>
          <cell r="H39">
            <v>18886940323</v>
          </cell>
          <cell r="I39" t="str">
            <v>第二候考室</v>
          </cell>
          <cell r="J39" t="str">
            <v>14</v>
          </cell>
          <cell r="K39" t="str">
            <v>67.40</v>
          </cell>
        </row>
        <row r="40">
          <cell r="A40" t="str">
            <v>2025190326</v>
          </cell>
          <cell r="B40" t="str">
            <v>邓旭阳</v>
          </cell>
          <cell r="C40" t="str">
            <v>522324200105010019</v>
          </cell>
          <cell r="D40" t="str">
            <v>男</v>
          </cell>
          <cell r="E40" t="str">
            <v>晴隆县交通建设发展中心</v>
          </cell>
          <cell r="F40" t="str">
            <v>专业技术</v>
          </cell>
          <cell r="G40">
            <v>19</v>
          </cell>
          <cell r="H40">
            <v>17585592151</v>
          </cell>
          <cell r="I40" t="str">
            <v>第二候考室</v>
          </cell>
          <cell r="J40" t="str">
            <v>07</v>
          </cell>
          <cell r="K40" t="str">
            <v>72.70</v>
          </cell>
        </row>
        <row r="41">
          <cell r="A41" t="str">
            <v>2025280230</v>
          </cell>
          <cell r="B41" t="str">
            <v>舒仕丽</v>
          </cell>
          <cell r="C41" t="str">
            <v>52232419911218402X</v>
          </cell>
          <cell r="D41" t="str">
            <v>女</v>
          </cell>
          <cell r="E41" t="str">
            <v>三宝街道党务政务服务中心</v>
          </cell>
          <cell r="F41" t="str">
            <v>专业技术</v>
          </cell>
          <cell r="G41">
            <v>28</v>
          </cell>
          <cell r="H41">
            <v>13035583533</v>
          </cell>
          <cell r="I41" t="str">
            <v>第二候考室</v>
          </cell>
          <cell r="J41" t="str">
            <v>15</v>
          </cell>
          <cell r="K41" t="str">
            <v>68.60</v>
          </cell>
        </row>
        <row r="42">
          <cell r="A42" t="str">
            <v>2025200327</v>
          </cell>
          <cell r="B42" t="str">
            <v>杨梅</v>
          </cell>
          <cell r="C42" t="str">
            <v>522324199103082822</v>
          </cell>
          <cell r="D42" t="str">
            <v>女</v>
          </cell>
          <cell r="E42" t="str">
            <v>晴隆县应急综合保障中心</v>
          </cell>
          <cell r="F42" t="str">
            <v>专业技术</v>
          </cell>
          <cell r="G42">
            <v>20</v>
          </cell>
          <cell r="H42">
            <v>18748978551</v>
          </cell>
          <cell r="I42" t="str">
            <v>第三候考室</v>
          </cell>
          <cell r="J42" t="str">
            <v>03</v>
          </cell>
          <cell r="K42" t="str">
            <v>69.00</v>
          </cell>
        </row>
        <row r="43">
          <cell r="A43" t="str">
            <v>2025200328</v>
          </cell>
          <cell r="B43" t="str">
            <v>江雨</v>
          </cell>
          <cell r="C43" t="str">
            <v>522324199204084018</v>
          </cell>
          <cell r="D43" t="str">
            <v>男</v>
          </cell>
          <cell r="E43" t="str">
            <v>晴隆县应急综合保障中心</v>
          </cell>
          <cell r="F43" t="str">
            <v>专业技术</v>
          </cell>
          <cell r="G43">
            <v>20</v>
          </cell>
          <cell r="H43">
            <v>15519944439</v>
          </cell>
          <cell r="I43" t="str">
            <v>第三候考室</v>
          </cell>
          <cell r="J43" t="str">
            <v>02</v>
          </cell>
          <cell r="K43" t="str">
            <v>73.40</v>
          </cell>
        </row>
        <row r="44">
          <cell r="A44" t="str">
            <v>2025210402</v>
          </cell>
          <cell r="B44" t="str">
            <v>柏维</v>
          </cell>
          <cell r="C44" t="str">
            <v>522324199309202818</v>
          </cell>
          <cell r="D44" t="str">
            <v>男</v>
          </cell>
          <cell r="E44" t="str">
            <v>晴隆县国防动员战备建设工作中心</v>
          </cell>
          <cell r="F44" t="str">
            <v>专业技术</v>
          </cell>
          <cell r="G44">
            <v>21</v>
          </cell>
          <cell r="H44">
            <v>19985391236</v>
          </cell>
          <cell r="I44" t="str">
            <v>第三候考室</v>
          </cell>
          <cell r="J44" t="str">
            <v>04</v>
          </cell>
          <cell r="K44" t="str">
            <v>72.60</v>
          </cell>
        </row>
        <row r="45">
          <cell r="A45" t="str">
            <v>2025210404</v>
          </cell>
          <cell r="B45" t="str">
            <v>陶德姣</v>
          </cell>
          <cell r="C45" t="str">
            <v>522322199702122440</v>
          </cell>
          <cell r="D45" t="str">
            <v>女</v>
          </cell>
          <cell r="E45" t="str">
            <v>晴隆县国防动员战备建设工作中心</v>
          </cell>
          <cell r="F45" t="str">
            <v>专业技术</v>
          </cell>
          <cell r="G45">
            <v>21</v>
          </cell>
          <cell r="H45">
            <v>18185372052</v>
          </cell>
          <cell r="I45" t="str">
            <v>第三候考室</v>
          </cell>
          <cell r="J45">
            <v>15</v>
          </cell>
          <cell r="K45" t="str">
            <v>77.40</v>
          </cell>
        </row>
        <row r="46">
          <cell r="A46" t="str">
            <v>2025220408</v>
          </cell>
          <cell r="B46" t="str">
            <v>刘鹏</v>
          </cell>
          <cell r="C46" t="str">
            <v>522324198808155214</v>
          </cell>
          <cell r="D46" t="str">
            <v>男</v>
          </cell>
          <cell r="E46" t="str">
            <v>晴隆县民政事务服务中心</v>
          </cell>
          <cell r="F46" t="str">
            <v>专业技术</v>
          </cell>
          <cell r="G46">
            <v>22</v>
          </cell>
          <cell r="H46">
            <v>15329790377</v>
          </cell>
          <cell r="I46" t="str">
            <v>第三候考室</v>
          </cell>
          <cell r="J46" t="str">
            <v>01</v>
          </cell>
          <cell r="K46" t="str">
            <v>68.02</v>
          </cell>
        </row>
        <row r="47">
          <cell r="A47" t="str">
            <v>2025220409</v>
          </cell>
          <cell r="B47" t="str">
            <v>杨祥</v>
          </cell>
          <cell r="C47" t="str">
            <v>522324199210153614</v>
          </cell>
          <cell r="D47" t="str">
            <v>男</v>
          </cell>
          <cell r="E47" t="str">
            <v>晴隆县民政事务服务中心</v>
          </cell>
          <cell r="F47" t="str">
            <v>专业技术</v>
          </cell>
          <cell r="G47">
            <v>22</v>
          </cell>
          <cell r="H47">
            <v>15186478114</v>
          </cell>
          <cell r="I47" t="str">
            <v>第三候考室</v>
          </cell>
          <cell r="J47">
            <v>12</v>
          </cell>
          <cell r="K47" t="str">
            <v>71.20</v>
          </cell>
        </row>
        <row r="48">
          <cell r="A48" t="str">
            <v>2025230411</v>
          </cell>
          <cell r="B48" t="str">
            <v>张棋雅</v>
          </cell>
          <cell r="C48" t="str">
            <v>522423199305035628</v>
          </cell>
          <cell r="D48" t="str">
            <v>女</v>
          </cell>
          <cell r="E48" t="str">
            <v>晴隆县农业技术推广中心</v>
          </cell>
          <cell r="F48" t="str">
            <v>专业技术</v>
          </cell>
          <cell r="G48">
            <v>23</v>
          </cell>
          <cell r="H48">
            <v>17608515171</v>
          </cell>
          <cell r="I48" t="str">
            <v>第三候考室</v>
          </cell>
          <cell r="J48" t="str">
            <v>05</v>
          </cell>
          <cell r="K48" t="str">
            <v>76.02</v>
          </cell>
        </row>
        <row r="49">
          <cell r="A49" t="str">
            <v>2025230414</v>
          </cell>
          <cell r="B49" t="str">
            <v>方兴琦</v>
          </cell>
          <cell r="C49" t="str">
            <v>522324199209210853</v>
          </cell>
          <cell r="D49" t="str">
            <v>男</v>
          </cell>
          <cell r="E49" t="str">
            <v>晴隆县农业技术推广中心</v>
          </cell>
          <cell r="F49" t="str">
            <v>专业技术</v>
          </cell>
          <cell r="G49">
            <v>23</v>
          </cell>
          <cell r="H49">
            <v>19917095339</v>
          </cell>
          <cell r="I49" t="str">
            <v>第三候考室</v>
          </cell>
          <cell r="J49">
            <v>11</v>
          </cell>
          <cell r="K49" t="str">
            <v>77.60</v>
          </cell>
        </row>
        <row r="50">
          <cell r="A50" t="str">
            <v>2025240419</v>
          </cell>
          <cell r="B50" t="str">
            <v>卯春</v>
          </cell>
          <cell r="C50" t="str">
            <v>530325199303171535</v>
          </cell>
          <cell r="D50" t="str">
            <v>男</v>
          </cell>
          <cell r="E50" t="str">
            <v>晴隆县茶叶产业发展中心</v>
          </cell>
          <cell r="F50" t="str">
            <v>专业技术</v>
          </cell>
          <cell r="G50">
            <v>24</v>
          </cell>
          <cell r="H50">
            <v>18387760564</v>
          </cell>
          <cell r="I50" t="str">
            <v>第三候考室</v>
          </cell>
          <cell r="J50">
            <v>10</v>
          </cell>
          <cell r="K50" t="str">
            <v>70.40</v>
          </cell>
        </row>
        <row r="51">
          <cell r="A51" t="str">
            <v>2025240420</v>
          </cell>
          <cell r="B51" t="str">
            <v>胡丽</v>
          </cell>
          <cell r="C51" t="str">
            <v>522426199507092822</v>
          </cell>
          <cell r="D51" t="str">
            <v>女</v>
          </cell>
          <cell r="E51" t="str">
            <v>晴隆县茶叶产业发展中心</v>
          </cell>
          <cell r="F51" t="str">
            <v>专业技术</v>
          </cell>
          <cell r="G51">
            <v>24</v>
          </cell>
          <cell r="H51">
            <v>18334090563</v>
          </cell>
          <cell r="I51" t="str">
            <v>第三候考室</v>
          </cell>
          <cell r="J51" t="str">
            <v>06</v>
          </cell>
          <cell r="K51" t="str">
            <v>68.20</v>
          </cell>
        </row>
        <row r="52">
          <cell r="A52" t="str">
            <v>2025250422</v>
          </cell>
          <cell r="B52" t="str">
            <v>周良伟</v>
          </cell>
          <cell r="C52" t="str">
            <v>52232419930212081X</v>
          </cell>
          <cell r="D52" t="str">
            <v>男</v>
          </cell>
          <cell r="E52" t="str">
            <v>晴隆县妇女儿童活动中心</v>
          </cell>
          <cell r="F52" t="str">
            <v>管理</v>
          </cell>
          <cell r="G52">
            <v>25</v>
          </cell>
          <cell r="H52">
            <v>15761635112</v>
          </cell>
          <cell r="I52" t="str">
            <v>第三候考室</v>
          </cell>
          <cell r="J52">
            <v>13</v>
          </cell>
          <cell r="K52" t="str">
            <v>75.60</v>
          </cell>
        </row>
        <row r="53">
          <cell r="A53" t="str">
            <v>2025250425</v>
          </cell>
          <cell r="B53" t="str">
            <v>王坤礼</v>
          </cell>
          <cell r="C53" t="str">
            <v>522324199711101214</v>
          </cell>
          <cell r="D53" t="str">
            <v>男</v>
          </cell>
          <cell r="E53" t="str">
            <v>晴隆县妇女儿童活动中心</v>
          </cell>
          <cell r="F53" t="str">
            <v>管理</v>
          </cell>
          <cell r="G53">
            <v>25</v>
          </cell>
          <cell r="H53">
            <v>18748837059</v>
          </cell>
          <cell r="I53" t="str">
            <v>第三候考室</v>
          </cell>
          <cell r="J53">
            <v>16</v>
          </cell>
          <cell r="K53" t="str">
            <v>69.00</v>
          </cell>
        </row>
        <row r="54">
          <cell r="A54" t="str">
            <v>2025250502</v>
          </cell>
          <cell r="B54" t="str">
            <v>王进凯</v>
          </cell>
          <cell r="C54" t="str">
            <v>522324199606125230</v>
          </cell>
          <cell r="D54" t="str">
            <v>男</v>
          </cell>
          <cell r="E54" t="str">
            <v>晴隆县妇女儿童活动中心</v>
          </cell>
          <cell r="F54" t="str">
            <v>管理</v>
          </cell>
          <cell r="G54">
            <v>25</v>
          </cell>
          <cell r="H54">
            <v>13195292345</v>
          </cell>
          <cell r="I54" t="str">
            <v>第三候考室</v>
          </cell>
          <cell r="J54">
            <v>17</v>
          </cell>
          <cell r="K54" t="str">
            <v>73.40</v>
          </cell>
        </row>
        <row r="55">
          <cell r="A55" t="str">
            <v>2025260503</v>
          </cell>
          <cell r="B55" t="str">
            <v>周菊</v>
          </cell>
          <cell r="C55" t="str">
            <v>520222198406020034</v>
          </cell>
          <cell r="D55" t="str">
            <v>男</v>
          </cell>
          <cell r="E55" t="str">
            <v>晴隆县文学艺术创作中心</v>
          </cell>
          <cell r="F55" t="str">
            <v>专业技术</v>
          </cell>
          <cell r="G55">
            <v>26</v>
          </cell>
          <cell r="H55">
            <v>15285043734</v>
          </cell>
          <cell r="I55" t="str">
            <v>第三候考室</v>
          </cell>
          <cell r="J55">
            <v>14</v>
          </cell>
          <cell r="K55" t="str">
            <v>62.80</v>
          </cell>
        </row>
        <row r="56">
          <cell r="A56" t="str">
            <v>2025260504</v>
          </cell>
          <cell r="B56" t="str">
            <v>王伟权</v>
          </cell>
          <cell r="C56" t="str">
            <v>522324199103161213</v>
          </cell>
          <cell r="D56" t="str">
            <v>男</v>
          </cell>
          <cell r="E56" t="str">
            <v>晴隆县文学艺术创作中心</v>
          </cell>
          <cell r="F56" t="str">
            <v>专业技术</v>
          </cell>
          <cell r="G56">
            <v>26</v>
          </cell>
          <cell r="H56">
            <v>17585546887</v>
          </cell>
          <cell r="I56" t="str">
            <v>第三候考室</v>
          </cell>
          <cell r="J56" t="str">
            <v>08</v>
          </cell>
          <cell r="K56" t="str">
            <v>66.00</v>
          </cell>
        </row>
        <row r="57">
          <cell r="A57" t="str">
            <v>2025270510</v>
          </cell>
          <cell r="B57" t="str">
            <v>张正丽</v>
          </cell>
          <cell r="C57" t="str">
            <v>522322199110081622</v>
          </cell>
          <cell r="D57" t="str">
            <v>女</v>
          </cell>
          <cell r="E57" t="str">
            <v>晴隆县供销合作联合社服务中心</v>
          </cell>
          <cell r="F57" t="str">
            <v>专业技术</v>
          </cell>
          <cell r="G57">
            <v>27</v>
          </cell>
          <cell r="H57">
            <v>18984685086</v>
          </cell>
          <cell r="I57" t="str">
            <v>第三候考室</v>
          </cell>
          <cell r="J57" t="str">
            <v>07</v>
          </cell>
          <cell r="K57" t="str">
            <v>73.60</v>
          </cell>
        </row>
        <row r="58">
          <cell r="A58" t="str">
            <v>2025270129</v>
          </cell>
          <cell r="B58" t="str">
            <v>陈松梅</v>
          </cell>
          <cell r="C58" t="str">
            <v>52232419890410402X</v>
          </cell>
          <cell r="D58" t="str">
            <v>女</v>
          </cell>
          <cell r="E58" t="str">
            <v>晴隆县供销合作联合社服务中心</v>
          </cell>
          <cell r="F58" t="str">
            <v>专业技术</v>
          </cell>
          <cell r="G58">
            <v>27</v>
          </cell>
          <cell r="H58">
            <v>18798004482</v>
          </cell>
          <cell r="I58" t="str">
            <v>第三候考室</v>
          </cell>
          <cell r="J58" t="str">
            <v>09</v>
          </cell>
          <cell r="K58" t="str">
            <v>77.80</v>
          </cell>
        </row>
        <row r="59">
          <cell r="A59" t="str">
            <v>2025290429</v>
          </cell>
          <cell r="B59" t="str">
            <v>杨忠飞</v>
          </cell>
          <cell r="C59" t="str">
            <v>522322199205060429</v>
          </cell>
          <cell r="D59" t="str">
            <v>女</v>
          </cell>
          <cell r="E59" t="str">
            <v>东观街道社区事务服务中心</v>
          </cell>
          <cell r="F59" t="str">
            <v>专业技术</v>
          </cell>
          <cell r="G59">
            <v>29</v>
          </cell>
          <cell r="H59">
            <v>18748936912</v>
          </cell>
          <cell r="I59" t="str">
            <v>第三候考室</v>
          </cell>
        </row>
        <row r="60">
          <cell r="A60" t="str">
            <v>2025290430</v>
          </cell>
          <cell r="B60" t="str">
            <v>孔令美</v>
          </cell>
          <cell r="C60" t="str">
            <v>52232419930901282X</v>
          </cell>
          <cell r="D60" t="str">
            <v>女</v>
          </cell>
          <cell r="E60" t="str">
            <v>东观街道社区事务服务中心</v>
          </cell>
          <cell r="F60" t="str">
            <v>专业技术</v>
          </cell>
          <cell r="G60">
            <v>29</v>
          </cell>
          <cell r="H60">
            <v>18785934395</v>
          </cell>
          <cell r="I60" t="str">
            <v>第三候考室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1"/>
  <sheetViews>
    <sheetView tabSelected="1" workbookViewId="0">
      <selection activeCell="G21" sqref="G21"/>
    </sheetView>
  </sheetViews>
  <sheetFormatPr defaultColWidth="9" defaultRowHeight="13.5"/>
  <cols>
    <col min="1" max="1" width="6.75" customWidth="1"/>
    <col min="2" max="2" width="48.375"/>
    <col min="3" max="3" width="5.875" customWidth="1"/>
    <col min="4" max="4" width="11.625"/>
    <col min="5" max="7" width="9.75"/>
    <col min="8" max="8" width="5.75"/>
    <col min="9" max="9" width="9.25" customWidth="1"/>
  </cols>
  <sheetData>
    <row r="1" spans="1:1">
      <c r="A1" t="s">
        <v>0</v>
      </c>
    </row>
    <row r="2" ht="25.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="1" customFormat="1" ht="29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spans="1:9">
      <c r="A4" s="8" t="s">
        <v>11</v>
      </c>
      <c r="B4" s="4" t="s">
        <v>12</v>
      </c>
      <c r="C4" s="5" t="s">
        <v>13</v>
      </c>
      <c r="D4" s="5" t="s">
        <v>14</v>
      </c>
      <c r="E4" s="6">
        <v>75.7</v>
      </c>
      <c r="F4" s="6" t="str">
        <f>VLOOKUP(D4,[1]Sheet1!$A:$K,11,0)</f>
        <v>74.60</v>
      </c>
      <c r="G4" s="6">
        <v>75.04</v>
      </c>
      <c r="H4" s="7">
        <f>IF(C4=C3,H3+1,1)</f>
        <v>1</v>
      </c>
      <c r="I4" s="6"/>
    </row>
    <row r="5" spans="1:9">
      <c r="A5" s="8" t="s">
        <v>15</v>
      </c>
      <c r="B5" s="4" t="s">
        <v>12</v>
      </c>
      <c r="C5" s="5" t="s">
        <v>13</v>
      </c>
      <c r="D5" s="5" t="s">
        <v>16</v>
      </c>
      <c r="E5" s="6">
        <v>73</v>
      </c>
      <c r="F5" s="6" t="str">
        <f>VLOOKUP(D5,[1]Sheet1!$A:$K,11,0)</f>
        <v>35.90</v>
      </c>
      <c r="G5" s="6">
        <v>50.74</v>
      </c>
      <c r="H5" s="7">
        <f t="shared" ref="H5:H36" si="0">IF(C5=C4,H4+1,1)</f>
        <v>2</v>
      </c>
      <c r="I5" s="6"/>
    </row>
    <row r="6" spans="1:9">
      <c r="A6" s="8" t="s">
        <v>17</v>
      </c>
      <c r="B6" s="4" t="s">
        <v>18</v>
      </c>
      <c r="C6" s="5" t="s">
        <v>19</v>
      </c>
      <c r="D6" s="5" t="s">
        <v>20</v>
      </c>
      <c r="E6" s="6">
        <v>77</v>
      </c>
      <c r="F6" s="6" t="str">
        <f>VLOOKUP(D6,[1]Sheet1!$A:$K,11,0)</f>
        <v>66.50</v>
      </c>
      <c r="G6" s="6">
        <v>70.7</v>
      </c>
      <c r="H6" s="7">
        <f t="shared" si="0"/>
        <v>1</v>
      </c>
      <c r="I6" s="6"/>
    </row>
    <row r="7" spans="1:9">
      <c r="A7" s="8" t="s">
        <v>13</v>
      </c>
      <c r="B7" s="4" t="s">
        <v>18</v>
      </c>
      <c r="C7" s="5" t="s">
        <v>19</v>
      </c>
      <c r="D7" s="5" t="s">
        <v>21</v>
      </c>
      <c r="E7" s="6">
        <v>74.2</v>
      </c>
      <c r="F7" s="6" t="str">
        <f>VLOOKUP(D7,[1]Sheet1!$A:$K,11,0)</f>
        <v>62.80</v>
      </c>
      <c r="G7" s="6">
        <v>67.36</v>
      </c>
      <c r="H7" s="7">
        <f t="shared" si="0"/>
        <v>2</v>
      </c>
      <c r="I7" s="6"/>
    </row>
    <row r="8" spans="1:9">
      <c r="A8" s="8" t="s">
        <v>19</v>
      </c>
      <c r="B8" s="4" t="s">
        <v>22</v>
      </c>
      <c r="C8" s="5" t="s">
        <v>23</v>
      </c>
      <c r="D8" s="5" t="s">
        <v>24</v>
      </c>
      <c r="E8" s="6">
        <v>76</v>
      </c>
      <c r="F8" s="6" t="str">
        <f>VLOOKUP(D8,[1]Sheet1!$A:$K,11,0)</f>
        <v>72.20</v>
      </c>
      <c r="G8" s="6">
        <v>73.72</v>
      </c>
      <c r="H8" s="7">
        <f t="shared" si="0"/>
        <v>1</v>
      </c>
      <c r="I8" s="6"/>
    </row>
    <row r="9" spans="1:9">
      <c r="A9" s="8" t="s">
        <v>23</v>
      </c>
      <c r="B9" s="4" t="s">
        <v>22</v>
      </c>
      <c r="C9" s="5" t="s">
        <v>23</v>
      </c>
      <c r="D9" s="5" t="s">
        <v>25</v>
      </c>
      <c r="E9" s="6">
        <v>66.8</v>
      </c>
      <c r="F9" s="6" t="str">
        <f>VLOOKUP(D9,[1]Sheet1!$A:$K,11,0)</f>
        <v>74.60</v>
      </c>
      <c r="G9" s="6">
        <v>71.48</v>
      </c>
      <c r="H9" s="7">
        <f t="shared" si="0"/>
        <v>2</v>
      </c>
      <c r="I9" s="6"/>
    </row>
    <row r="10" spans="1:9">
      <c r="A10" s="8" t="s">
        <v>26</v>
      </c>
      <c r="B10" s="4" t="s">
        <v>27</v>
      </c>
      <c r="C10" s="5" t="s">
        <v>26</v>
      </c>
      <c r="D10" s="5" t="s">
        <v>28</v>
      </c>
      <c r="E10" s="6">
        <v>74.7</v>
      </c>
      <c r="F10" s="6" t="str">
        <f>VLOOKUP(D10,[1]Sheet1!$A:$K,11,0)</f>
        <v>72.40</v>
      </c>
      <c r="G10" s="6">
        <v>73.32</v>
      </c>
      <c r="H10" s="7">
        <f t="shared" si="0"/>
        <v>1</v>
      </c>
      <c r="I10" s="6"/>
    </row>
    <row r="11" spans="1:9">
      <c r="A11" s="8" t="s">
        <v>29</v>
      </c>
      <c r="B11" s="4" t="s">
        <v>27</v>
      </c>
      <c r="C11" s="5" t="s">
        <v>26</v>
      </c>
      <c r="D11" s="5" t="s">
        <v>30</v>
      </c>
      <c r="E11" s="6">
        <v>74.4</v>
      </c>
      <c r="F11" s="6" t="str">
        <f>VLOOKUP(D11,[1]Sheet1!$A:$K,11,0)</f>
        <v>65.60</v>
      </c>
      <c r="G11" s="6">
        <v>69.12</v>
      </c>
      <c r="H11" s="7">
        <f t="shared" si="0"/>
        <v>2</v>
      </c>
      <c r="I11" s="6"/>
    </row>
    <row r="12" spans="1:9">
      <c r="A12" s="8" t="s">
        <v>31</v>
      </c>
      <c r="B12" s="4" t="s">
        <v>32</v>
      </c>
      <c r="C12" s="5" t="s">
        <v>29</v>
      </c>
      <c r="D12" s="5" t="s">
        <v>33</v>
      </c>
      <c r="E12" s="6">
        <v>78.9</v>
      </c>
      <c r="F12" s="6" t="str">
        <f>VLOOKUP(D12,[1]Sheet1!$A:$K,11,0)</f>
        <v>71.60</v>
      </c>
      <c r="G12" s="6">
        <v>74.52</v>
      </c>
      <c r="H12" s="7">
        <f t="shared" si="0"/>
        <v>1</v>
      </c>
      <c r="I12" s="6"/>
    </row>
    <row r="13" spans="1:9">
      <c r="A13" s="8" t="s">
        <v>34</v>
      </c>
      <c r="B13" s="4" t="s">
        <v>32</v>
      </c>
      <c r="C13" s="5" t="s">
        <v>29</v>
      </c>
      <c r="D13" s="5" t="s">
        <v>35</v>
      </c>
      <c r="E13" s="6">
        <v>77.2</v>
      </c>
      <c r="F13" s="6" t="str">
        <f>VLOOKUP(D13,[1]Sheet1!$A:$K,11,0)</f>
        <v>71.60</v>
      </c>
      <c r="G13" s="6">
        <v>73.84</v>
      </c>
      <c r="H13" s="7">
        <f t="shared" si="0"/>
        <v>2</v>
      </c>
      <c r="I13" s="6"/>
    </row>
    <row r="14" spans="1:9">
      <c r="A14" s="8" t="s">
        <v>36</v>
      </c>
      <c r="B14" s="4" t="s">
        <v>37</v>
      </c>
      <c r="C14" s="5" t="s">
        <v>31</v>
      </c>
      <c r="D14" s="5" t="s">
        <v>38</v>
      </c>
      <c r="E14" s="6">
        <v>68.9</v>
      </c>
      <c r="F14" s="6" t="str">
        <f>VLOOKUP(D14,[1]Sheet1!$A:$K,11,0)</f>
        <v>65.20</v>
      </c>
      <c r="G14" s="6">
        <v>66.68</v>
      </c>
      <c r="H14" s="7">
        <f t="shared" si="0"/>
        <v>1</v>
      </c>
      <c r="I14" s="6"/>
    </row>
    <row r="15" spans="1:9">
      <c r="A15" s="8" t="s">
        <v>39</v>
      </c>
      <c r="B15" s="4" t="s">
        <v>37</v>
      </c>
      <c r="C15" s="5" t="s">
        <v>31</v>
      </c>
      <c r="D15" s="5" t="s">
        <v>40</v>
      </c>
      <c r="E15" s="6">
        <v>62.3</v>
      </c>
      <c r="F15" s="6" t="str">
        <f>VLOOKUP(D15,[1]Sheet1!$A:$K,11,0)</f>
        <v>64.88</v>
      </c>
      <c r="G15" s="6">
        <v>63.848</v>
      </c>
      <c r="H15" s="7">
        <f t="shared" si="0"/>
        <v>2</v>
      </c>
      <c r="I15" s="6"/>
    </row>
    <row r="16" spans="1:9">
      <c r="A16" s="8" t="s">
        <v>41</v>
      </c>
      <c r="B16" s="4" t="s">
        <v>42</v>
      </c>
      <c r="C16" s="5">
        <v>10</v>
      </c>
      <c r="D16" s="5" t="s">
        <v>43</v>
      </c>
      <c r="E16" s="6">
        <v>76.9</v>
      </c>
      <c r="F16" s="6" t="str">
        <f>VLOOKUP(D16,[1]Sheet1!$A:$K,11,0)</f>
        <v>74.00</v>
      </c>
      <c r="G16" s="6">
        <v>75.16</v>
      </c>
      <c r="H16" s="7">
        <f t="shared" si="0"/>
        <v>1</v>
      </c>
      <c r="I16" s="6"/>
    </row>
    <row r="17" spans="1:9">
      <c r="A17" s="8" t="s">
        <v>44</v>
      </c>
      <c r="B17" s="4" t="s">
        <v>42</v>
      </c>
      <c r="C17" s="5">
        <v>10</v>
      </c>
      <c r="D17" s="5" t="s">
        <v>45</v>
      </c>
      <c r="E17" s="6">
        <v>72.6</v>
      </c>
      <c r="F17" s="6" t="str">
        <f>VLOOKUP(D17,[1]Sheet1!$A:$K,11,0)</f>
        <v>73.20</v>
      </c>
      <c r="G17" s="6">
        <v>72.96</v>
      </c>
      <c r="H17" s="7">
        <f t="shared" si="0"/>
        <v>2</v>
      </c>
      <c r="I17" s="6"/>
    </row>
    <row r="18" spans="1:9">
      <c r="A18" s="8" t="s">
        <v>46</v>
      </c>
      <c r="B18" s="4" t="s">
        <v>47</v>
      </c>
      <c r="C18" s="5">
        <v>11</v>
      </c>
      <c r="D18" s="5" t="s">
        <v>48</v>
      </c>
      <c r="E18" s="6">
        <v>79</v>
      </c>
      <c r="F18" s="6" t="str">
        <f>VLOOKUP(D18,[1]Sheet1!$A:$K,11,0)</f>
        <v>72.20</v>
      </c>
      <c r="G18" s="6">
        <v>74.92</v>
      </c>
      <c r="H18" s="7">
        <f t="shared" si="0"/>
        <v>1</v>
      </c>
      <c r="I18" s="6"/>
    </row>
    <row r="19" spans="1:9">
      <c r="A19" s="8" t="s">
        <v>49</v>
      </c>
      <c r="B19" s="4" t="s">
        <v>47</v>
      </c>
      <c r="C19" s="5">
        <v>11</v>
      </c>
      <c r="D19" s="5" t="s">
        <v>50</v>
      </c>
      <c r="E19" s="6">
        <v>72.5</v>
      </c>
      <c r="F19" s="6" t="str">
        <f>VLOOKUP(D19,[1]Sheet1!$A:$K,11,0)</f>
        <v>73.00</v>
      </c>
      <c r="G19" s="6">
        <v>72.8</v>
      </c>
      <c r="H19" s="7">
        <f t="shared" si="0"/>
        <v>2</v>
      </c>
      <c r="I19" s="6"/>
    </row>
    <row r="20" spans="1:9">
      <c r="A20" s="8" t="s">
        <v>51</v>
      </c>
      <c r="B20" s="4" t="s">
        <v>47</v>
      </c>
      <c r="C20" s="5">
        <v>11</v>
      </c>
      <c r="D20" s="5" t="s">
        <v>52</v>
      </c>
      <c r="E20" s="6">
        <v>79.3</v>
      </c>
      <c r="F20" s="6" t="str">
        <f>VLOOKUP(D20,[1]Sheet1!$A:$K,11,0)</f>
        <v>68.00</v>
      </c>
      <c r="G20" s="6">
        <v>72.52</v>
      </c>
      <c r="H20" s="7">
        <f t="shared" si="0"/>
        <v>3</v>
      </c>
      <c r="I20" s="6"/>
    </row>
    <row r="21" spans="1:9">
      <c r="A21" s="8" t="s">
        <v>53</v>
      </c>
      <c r="B21" s="4" t="s">
        <v>47</v>
      </c>
      <c r="C21" s="5">
        <v>11</v>
      </c>
      <c r="D21" s="5" t="s">
        <v>54</v>
      </c>
      <c r="E21" s="6">
        <v>74.5</v>
      </c>
      <c r="F21" s="6" t="str">
        <f>VLOOKUP(D21,[1]Sheet1!$A:$K,11,0)</f>
        <v>69.60</v>
      </c>
      <c r="G21" s="6">
        <v>71.56</v>
      </c>
      <c r="H21" s="7">
        <f t="shared" si="0"/>
        <v>4</v>
      </c>
      <c r="I21" s="6"/>
    </row>
    <row r="22" spans="1:9">
      <c r="A22" s="8" t="s">
        <v>55</v>
      </c>
      <c r="B22" s="4" t="s">
        <v>47</v>
      </c>
      <c r="C22" s="5">
        <v>11</v>
      </c>
      <c r="D22" s="5" t="s">
        <v>56</v>
      </c>
      <c r="E22" s="6">
        <v>74.6</v>
      </c>
      <c r="F22" s="6" t="str">
        <f>VLOOKUP(D22,[1]Sheet1!$A:$K,11,0)</f>
        <v>68.50</v>
      </c>
      <c r="G22" s="6">
        <v>70.94</v>
      </c>
      <c r="H22" s="7">
        <f t="shared" si="0"/>
        <v>5</v>
      </c>
      <c r="I22" s="6"/>
    </row>
    <row r="23" spans="1:9">
      <c r="A23" s="8" t="s">
        <v>57</v>
      </c>
      <c r="B23" s="4" t="s">
        <v>47</v>
      </c>
      <c r="C23" s="5">
        <v>11</v>
      </c>
      <c r="D23" s="5" t="s">
        <v>58</v>
      </c>
      <c r="E23" s="6">
        <v>73.8</v>
      </c>
      <c r="F23" s="6" t="str">
        <f>VLOOKUP(D23,[1]Sheet1!$A:$K,11,0)</f>
        <v>68.40</v>
      </c>
      <c r="G23" s="6">
        <v>70.56</v>
      </c>
      <c r="H23" s="7">
        <f t="shared" si="0"/>
        <v>6</v>
      </c>
      <c r="I23" s="6"/>
    </row>
    <row r="24" spans="1:9">
      <c r="A24" s="8" t="s">
        <v>59</v>
      </c>
      <c r="B24" s="4" t="s">
        <v>60</v>
      </c>
      <c r="C24" s="5">
        <v>12</v>
      </c>
      <c r="D24" s="5" t="s">
        <v>61</v>
      </c>
      <c r="E24" s="6">
        <v>80.5</v>
      </c>
      <c r="F24" s="6" t="str">
        <f>VLOOKUP(D24,[1]Sheet1!$A:$K,11,0)</f>
        <v>69.50</v>
      </c>
      <c r="G24" s="6">
        <v>73.9</v>
      </c>
      <c r="H24" s="7">
        <f t="shared" si="0"/>
        <v>1</v>
      </c>
      <c r="I24" s="6"/>
    </row>
    <row r="25" spans="1:9">
      <c r="A25" s="8" t="s">
        <v>62</v>
      </c>
      <c r="B25" s="4" t="s">
        <v>60</v>
      </c>
      <c r="C25" s="5">
        <v>12</v>
      </c>
      <c r="D25" s="5" t="s">
        <v>63</v>
      </c>
      <c r="E25" s="6">
        <v>76.8</v>
      </c>
      <c r="F25" s="6">
        <f>VLOOKUP(D25,[1]Sheet1!$A:$K,11,0)</f>
        <v>0</v>
      </c>
      <c r="G25" s="6"/>
      <c r="H25" s="7"/>
      <c r="I25" s="6" t="s">
        <v>64</v>
      </c>
    </row>
    <row r="26" spans="1:9">
      <c r="A26" s="8" t="s">
        <v>65</v>
      </c>
      <c r="B26" s="4" t="s">
        <v>60</v>
      </c>
      <c r="C26" s="5">
        <v>13</v>
      </c>
      <c r="D26" s="5" t="s">
        <v>66</v>
      </c>
      <c r="E26" s="6">
        <v>72</v>
      </c>
      <c r="F26" s="6" t="str">
        <f>VLOOKUP(D26,[1]Sheet1!$A:$K,11,0)</f>
        <v>73.50</v>
      </c>
      <c r="G26" s="6">
        <v>72.9</v>
      </c>
      <c r="H26" s="7">
        <f t="shared" si="0"/>
        <v>1</v>
      </c>
      <c r="I26" s="6"/>
    </row>
    <row r="27" spans="1:9">
      <c r="A27" s="8" t="s">
        <v>67</v>
      </c>
      <c r="B27" s="4" t="s">
        <v>60</v>
      </c>
      <c r="C27" s="5">
        <v>13</v>
      </c>
      <c r="D27" s="5" t="s">
        <v>68</v>
      </c>
      <c r="E27" s="6">
        <v>70.6</v>
      </c>
      <c r="F27" s="6" t="str">
        <f>VLOOKUP(D27,[1]Sheet1!$A:$K,11,0)</f>
        <v>71.70</v>
      </c>
      <c r="G27" s="6">
        <v>71.26</v>
      </c>
      <c r="H27" s="7">
        <f t="shared" si="0"/>
        <v>2</v>
      </c>
      <c r="I27" s="6"/>
    </row>
    <row r="28" spans="1:9">
      <c r="A28" s="8" t="s">
        <v>69</v>
      </c>
      <c r="B28" s="4" t="s">
        <v>70</v>
      </c>
      <c r="C28" s="5">
        <v>14</v>
      </c>
      <c r="D28" s="5" t="s">
        <v>71</v>
      </c>
      <c r="E28" s="6">
        <v>71.8</v>
      </c>
      <c r="F28" s="6" t="str">
        <f>VLOOKUP(D28,[1]Sheet1!$A:$K,11,0)</f>
        <v>69.60</v>
      </c>
      <c r="G28" s="6">
        <v>70.48</v>
      </c>
      <c r="H28" s="7">
        <f t="shared" si="0"/>
        <v>1</v>
      </c>
      <c r="I28" s="6"/>
    </row>
    <row r="29" spans="1:9">
      <c r="A29" s="8" t="s">
        <v>72</v>
      </c>
      <c r="B29" s="4" t="s">
        <v>70</v>
      </c>
      <c r="C29" s="5">
        <v>14</v>
      </c>
      <c r="D29" s="5" t="s">
        <v>73</v>
      </c>
      <c r="E29" s="6">
        <v>71.8</v>
      </c>
      <c r="F29" s="6" t="str">
        <f>VLOOKUP(D29,[1]Sheet1!$A:$K,11,0)</f>
        <v>66.10</v>
      </c>
      <c r="G29" s="6">
        <v>68.38</v>
      </c>
      <c r="H29" s="7">
        <f t="shared" si="0"/>
        <v>2</v>
      </c>
      <c r="I29" s="6"/>
    </row>
    <row r="30" spans="1:9">
      <c r="A30" s="8" t="s">
        <v>74</v>
      </c>
      <c r="B30" s="4" t="s">
        <v>70</v>
      </c>
      <c r="C30" s="5">
        <v>14</v>
      </c>
      <c r="D30" s="5" t="s">
        <v>75</v>
      </c>
      <c r="E30" s="6">
        <v>75.1</v>
      </c>
      <c r="F30" s="6">
        <f>VLOOKUP(D30,[1]Sheet1!$A:$K,11,0)</f>
        <v>0</v>
      </c>
      <c r="G30" s="6"/>
      <c r="H30" s="7"/>
      <c r="I30" s="6" t="s">
        <v>64</v>
      </c>
    </row>
    <row r="31" spans="1:9">
      <c r="A31" s="8" t="s">
        <v>76</v>
      </c>
      <c r="B31" s="4" t="s">
        <v>77</v>
      </c>
      <c r="C31" s="5">
        <v>15</v>
      </c>
      <c r="D31" s="5" t="s">
        <v>78</v>
      </c>
      <c r="E31" s="6">
        <v>79</v>
      </c>
      <c r="F31" s="6" t="str">
        <f>VLOOKUP(D31,[1]Sheet1!$A:$K,11,0)</f>
        <v>77.60</v>
      </c>
      <c r="G31" s="6">
        <v>78.16</v>
      </c>
      <c r="H31" s="7">
        <f t="shared" si="0"/>
        <v>1</v>
      </c>
      <c r="I31" s="6"/>
    </row>
    <row r="32" spans="1:9">
      <c r="A32" s="8" t="s">
        <v>79</v>
      </c>
      <c r="B32" s="4" t="s">
        <v>77</v>
      </c>
      <c r="C32" s="5">
        <v>15</v>
      </c>
      <c r="D32" s="5" t="s">
        <v>80</v>
      </c>
      <c r="E32" s="6">
        <v>75.5</v>
      </c>
      <c r="F32" s="6" t="str">
        <f>VLOOKUP(D32,[1]Sheet1!$A:$K,11,0)</f>
        <v>69.80</v>
      </c>
      <c r="G32" s="6">
        <v>72.08</v>
      </c>
      <c r="H32" s="7">
        <f t="shared" si="0"/>
        <v>2</v>
      </c>
      <c r="I32" s="6"/>
    </row>
    <row r="33" spans="1:9">
      <c r="A33" s="8" t="s">
        <v>81</v>
      </c>
      <c r="B33" s="4" t="s">
        <v>77</v>
      </c>
      <c r="C33" s="5">
        <v>15</v>
      </c>
      <c r="D33" s="5" t="s">
        <v>82</v>
      </c>
      <c r="E33" s="6">
        <v>75.5</v>
      </c>
      <c r="F33" s="6" t="str">
        <f>VLOOKUP(D33,[1]Sheet1!$A:$K,11,0)</f>
        <v>67.40</v>
      </c>
      <c r="G33" s="6">
        <v>70.64</v>
      </c>
      <c r="H33" s="7">
        <f t="shared" si="0"/>
        <v>3</v>
      </c>
      <c r="I33" s="6"/>
    </row>
    <row r="34" spans="1:9">
      <c r="A34" s="8" t="s">
        <v>83</v>
      </c>
      <c r="B34" s="4" t="s">
        <v>84</v>
      </c>
      <c r="C34" s="5">
        <v>16</v>
      </c>
      <c r="D34" s="5" t="s">
        <v>85</v>
      </c>
      <c r="E34" s="6">
        <v>75.6</v>
      </c>
      <c r="F34" s="6" t="str">
        <f>VLOOKUP(D34,[1]Sheet1!$A:$K,11,0)</f>
        <v>70.30</v>
      </c>
      <c r="G34" s="6">
        <v>72.42</v>
      </c>
      <c r="H34" s="7">
        <f t="shared" si="0"/>
        <v>1</v>
      </c>
      <c r="I34" s="6"/>
    </row>
    <row r="35" spans="1:9">
      <c r="A35" s="8" t="s">
        <v>86</v>
      </c>
      <c r="B35" s="4" t="s">
        <v>84</v>
      </c>
      <c r="C35" s="5">
        <v>16</v>
      </c>
      <c r="D35" s="5" t="s">
        <v>87</v>
      </c>
      <c r="E35" s="6">
        <v>61.5</v>
      </c>
      <c r="F35" s="6" t="str">
        <f>VLOOKUP(D35,[1]Sheet1!$A:$K,11,0)</f>
        <v>68.20</v>
      </c>
      <c r="G35" s="6">
        <v>65.52</v>
      </c>
      <c r="H35" s="7">
        <f t="shared" si="0"/>
        <v>2</v>
      </c>
      <c r="I35" s="6"/>
    </row>
    <row r="36" spans="1:9">
      <c r="A36" s="8" t="s">
        <v>88</v>
      </c>
      <c r="B36" s="4" t="s">
        <v>89</v>
      </c>
      <c r="C36" s="5">
        <v>17</v>
      </c>
      <c r="D36" s="5" t="s">
        <v>90</v>
      </c>
      <c r="E36" s="6">
        <v>75.5</v>
      </c>
      <c r="F36" s="6" t="str">
        <f>VLOOKUP(D36,[1]Sheet1!$A:$K,11,0)</f>
        <v>70.80</v>
      </c>
      <c r="G36" s="6">
        <v>72.68</v>
      </c>
      <c r="H36" s="7">
        <f t="shared" si="0"/>
        <v>1</v>
      </c>
      <c r="I36" s="6"/>
    </row>
    <row r="37" spans="1:9">
      <c r="A37" s="8" t="s">
        <v>91</v>
      </c>
      <c r="B37" s="4" t="s">
        <v>89</v>
      </c>
      <c r="C37" s="5">
        <v>17</v>
      </c>
      <c r="D37" s="5" t="s">
        <v>92</v>
      </c>
      <c r="E37" s="6">
        <v>70.1</v>
      </c>
      <c r="F37" s="6" t="str">
        <f>VLOOKUP(D37,[1]Sheet1!$A:$K,11,0)</f>
        <v>61.80</v>
      </c>
      <c r="G37" s="6">
        <v>65.12</v>
      </c>
      <c r="H37" s="7">
        <f t="shared" ref="H37:H61" si="1">IF(C37=C36,H36+1,1)</f>
        <v>2</v>
      </c>
      <c r="I37" s="6"/>
    </row>
    <row r="38" spans="1:9">
      <c r="A38" s="8" t="s">
        <v>93</v>
      </c>
      <c r="B38" s="4" t="s">
        <v>94</v>
      </c>
      <c r="C38" s="5">
        <v>18</v>
      </c>
      <c r="D38" s="5" t="s">
        <v>95</v>
      </c>
      <c r="E38" s="6">
        <v>69.2</v>
      </c>
      <c r="F38" s="6" t="str">
        <f>VLOOKUP(D38,[1]Sheet1!$A:$K,11,0)</f>
        <v>72.00</v>
      </c>
      <c r="G38" s="6">
        <v>70.88</v>
      </c>
      <c r="H38" s="7">
        <f t="shared" si="1"/>
        <v>1</v>
      </c>
      <c r="I38" s="6"/>
    </row>
    <row r="39" spans="1:9">
      <c r="A39" s="8" t="s">
        <v>96</v>
      </c>
      <c r="B39" s="4" t="s">
        <v>94</v>
      </c>
      <c r="C39" s="5">
        <v>18</v>
      </c>
      <c r="D39" s="5" t="s">
        <v>97</v>
      </c>
      <c r="E39" s="6">
        <v>66.4</v>
      </c>
      <c r="F39" s="6" t="str">
        <f>VLOOKUP(D39,[1]Sheet1!$A:$K,11,0)</f>
        <v>62.40</v>
      </c>
      <c r="G39" s="6">
        <v>64</v>
      </c>
      <c r="H39" s="7">
        <f t="shared" si="1"/>
        <v>2</v>
      </c>
      <c r="I39" s="6"/>
    </row>
    <row r="40" spans="1:9">
      <c r="A40" s="8" t="s">
        <v>98</v>
      </c>
      <c r="B40" s="4" t="s">
        <v>99</v>
      </c>
      <c r="C40" s="5">
        <v>19</v>
      </c>
      <c r="D40" s="5" t="s">
        <v>100</v>
      </c>
      <c r="E40" s="6">
        <v>75.5</v>
      </c>
      <c r="F40" s="6" t="str">
        <f>VLOOKUP(D40,[1]Sheet1!$A:$K,11,0)</f>
        <v>72.70</v>
      </c>
      <c r="G40" s="6">
        <v>73.82</v>
      </c>
      <c r="H40" s="7">
        <f t="shared" si="1"/>
        <v>1</v>
      </c>
      <c r="I40" s="6"/>
    </row>
    <row r="41" spans="1:9">
      <c r="A41" s="8" t="s">
        <v>101</v>
      </c>
      <c r="B41" s="4" t="s">
        <v>99</v>
      </c>
      <c r="C41" s="5">
        <v>19</v>
      </c>
      <c r="D41" s="5" t="s">
        <v>102</v>
      </c>
      <c r="E41" s="6">
        <v>75.1</v>
      </c>
      <c r="F41" s="6" t="str">
        <f>VLOOKUP(D41,[1]Sheet1!$A:$K,11,0)</f>
        <v>67.40</v>
      </c>
      <c r="G41" s="6">
        <v>70.48</v>
      </c>
      <c r="H41" s="7">
        <f t="shared" si="1"/>
        <v>2</v>
      </c>
      <c r="I41" s="6"/>
    </row>
    <row r="42" spans="1:9">
      <c r="A42" s="8" t="s">
        <v>103</v>
      </c>
      <c r="B42" s="4" t="s">
        <v>104</v>
      </c>
      <c r="C42" s="5">
        <v>20</v>
      </c>
      <c r="D42" s="5" t="s">
        <v>105</v>
      </c>
      <c r="E42" s="6">
        <v>81.9</v>
      </c>
      <c r="F42" s="6" t="str">
        <f>VLOOKUP(D42,[1]Sheet1!$A:$K,11,0)</f>
        <v>69.00</v>
      </c>
      <c r="G42" s="6">
        <v>74.16</v>
      </c>
      <c r="H42" s="7">
        <f t="shared" si="1"/>
        <v>1</v>
      </c>
      <c r="I42" s="6"/>
    </row>
    <row r="43" spans="1:9">
      <c r="A43" s="8" t="s">
        <v>106</v>
      </c>
      <c r="B43" s="4" t="s">
        <v>104</v>
      </c>
      <c r="C43" s="5">
        <v>20</v>
      </c>
      <c r="D43" s="5" t="s">
        <v>107</v>
      </c>
      <c r="E43" s="6">
        <v>70.4</v>
      </c>
      <c r="F43" s="6" t="str">
        <f>VLOOKUP(D43,[1]Sheet1!$A:$K,11,0)</f>
        <v>73.40</v>
      </c>
      <c r="G43" s="6">
        <v>72.2</v>
      </c>
      <c r="H43" s="7">
        <f t="shared" si="1"/>
        <v>2</v>
      </c>
      <c r="I43" s="6"/>
    </row>
    <row r="44" spans="1:9">
      <c r="A44" s="8" t="s">
        <v>108</v>
      </c>
      <c r="B44" s="4" t="s">
        <v>109</v>
      </c>
      <c r="C44" s="5">
        <v>21</v>
      </c>
      <c r="D44" s="5" t="s">
        <v>110</v>
      </c>
      <c r="E44" s="6">
        <v>75.1</v>
      </c>
      <c r="F44" s="6" t="str">
        <f>VLOOKUP(D44,[1]Sheet1!$A:$K,11,0)</f>
        <v>77.40</v>
      </c>
      <c r="G44" s="6">
        <v>76.48</v>
      </c>
      <c r="H44" s="7">
        <f t="shared" si="1"/>
        <v>1</v>
      </c>
      <c r="I44" s="6"/>
    </row>
    <row r="45" spans="1:9">
      <c r="A45" s="8" t="s">
        <v>111</v>
      </c>
      <c r="B45" s="4" t="s">
        <v>109</v>
      </c>
      <c r="C45" s="5">
        <v>21</v>
      </c>
      <c r="D45" s="5" t="s">
        <v>112</v>
      </c>
      <c r="E45" s="6">
        <v>75.6</v>
      </c>
      <c r="F45" s="6" t="str">
        <f>VLOOKUP(D45,[1]Sheet1!$A:$K,11,0)</f>
        <v>72.60</v>
      </c>
      <c r="G45" s="6">
        <v>73.8</v>
      </c>
      <c r="H45" s="7">
        <f t="shared" si="1"/>
        <v>2</v>
      </c>
      <c r="I45" s="6"/>
    </row>
    <row r="46" spans="1:9">
      <c r="A46" s="8" t="s">
        <v>113</v>
      </c>
      <c r="B46" s="4" t="s">
        <v>114</v>
      </c>
      <c r="C46" s="5">
        <v>22</v>
      </c>
      <c r="D46" s="5" t="s">
        <v>115</v>
      </c>
      <c r="E46" s="6">
        <v>69.8</v>
      </c>
      <c r="F46" s="6" t="str">
        <f>VLOOKUP(D46,[1]Sheet1!$A:$K,11,0)</f>
        <v>71.20</v>
      </c>
      <c r="G46" s="6">
        <v>70.64</v>
      </c>
      <c r="H46" s="7">
        <f t="shared" si="1"/>
        <v>1</v>
      </c>
      <c r="I46" s="6"/>
    </row>
    <row r="47" spans="1:9">
      <c r="A47" s="8" t="s">
        <v>116</v>
      </c>
      <c r="B47" s="4" t="s">
        <v>114</v>
      </c>
      <c r="C47" s="5">
        <v>22</v>
      </c>
      <c r="D47" s="5" t="s">
        <v>117</v>
      </c>
      <c r="E47" s="6">
        <v>69.1</v>
      </c>
      <c r="F47" s="6" t="str">
        <f>VLOOKUP(D47,[1]Sheet1!$A:$K,11,0)</f>
        <v>68.02</v>
      </c>
      <c r="G47" s="6">
        <v>68.452</v>
      </c>
      <c r="H47" s="7">
        <f t="shared" si="1"/>
        <v>2</v>
      </c>
      <c r="I47" s="6"/>
    </row>
    <row r="48" spans="1:9">
      <c r="A48" s="8" t="s">
        <v>118</v>
      </c>
      <c r="B48" s="4" t="s">
        <v>119</v>
      </c>
      <c r="C48" s="5">
        <v>23</v>
      </c>
      <c r="D48" s="5" t="s">
        <v>120</v>
      </c>
      <c r="E48" s="6">
        <v>74.5</v>
      </c>
      <c r="F48" s="6" t="str">
        <f>VLOOKUP(D48,[1]Sheet1!$A:$K,11,0)</f>
        <v>77.60</v>
      </c>
      <c r="G48" s="6">
        <v>76.36</v>
      </c>
      <c r="H48" s="7">
        <f t="shared" si="1"/>
        <v>1</v>
      </c>
      <c r="I48" s="6"/>
    </row>
    <row r="49" spans="1:9">
      <c r="A49" s="8" t="s">
        <v>121</v>
      </c>
      <c r="B49" s="4" t="s">
        <v>119</v>
      </c>
      <c r="C49" s="5">
        <v>23</v>
      </c>
      <c r="D49" s="5" t="s">
        <v>122</v>
      </c>
      <c r="E49" s="6">
        <v>72.6</v>
      </c>
      <c r="F49" s="6" t="str">
        <f>VLOOKUP(D49,[1]Sheet1!$A:$K,11,0)</f>
        <v>76.02</v>
      </c>
      <c r="G49" s="6">
        <v>74.652</v>
      </c>
      <c r="H49" s="7">
        <f t="shared" si="1"/>
        <v>2</v>
      </c>
      <c r="I49" s="6"/>
    </row>
    <row r="50" spans="1:9">
      <c r="A50" s="8" t="s">
        <v>123</v>
      </c>
      <c r="B50" s="4" t="s">
        <v>124</v>
      </c>
      <c r="C50" s="5">
        <v>24</v>
      </c>
      <c r="D50" s="5" t="s">
        <v>125</v>
      </c>
      <c r="E50" s="6">
        <v>68.9</v>
      </c>
      <c r="F50" s="6" t="str">
        <f>VLOOKUP(D50,[1]Sheet1!$A:$K,11,0)</f>
        <v>70.40</v>
      </c>
      <c r="G50" s="6">
        <v>69.8</v>
      </c>
      <c r="H50" s="7">
        <f t="shared" si="1"/>
        <v>1</v>
      </c>
      <c r="I50" s="6"/>
    </row>
    <row r="51" spans="1:9">
      <c r="A51" s="8" t="s">
        <v>126</v>
      </c>
      <c r="B51" s="4" t="s">
        <v>124</v>
      </c>
      <c r="C51" s="5">
        <v>24</v>
      </c>
      <c r="D51" s="5" t="s">
        <v>127</v>
      </c>
      <c r="E51" s="6">
        <v>69.1</v>
      </c>
      <c r="F51" s="6" t="str">
        <f>VLOOKUP(D51,[1]Sheet1!$A:$K,11,0)</f>
        <v>68.20</v>
      </c>
      <c r="G51" s="6">
        <v>68.56</v>
      </c>
      <c r="H51" s="7">
        <f t="shared" si="1"/>
        <v>2</v>
      </c>
      <c r="I51" s="6"/>
    </row>
    <row r="52" spans="1:9">
      <c r="A52" s="8" t="s">
        <v>128</v>
      </c>
      <c r="B52" s="4" t="s">
        <v>129</v>
      </c>
      <c r="C52" s="5">
        <v>25</v>
      </c>
      <c r="D52" s="5" t="s">
        <v>130</v>
      </c>
      <c r="E52" s="6">
        <v>72.5</v>
      </c>
      <c r="F52" s="6" t="str">
        <f>VLOOKUP(D52,[1]Sheet1!$A:$K,11,0)</f>
        <v>75.60</v>
      </c>
      <c r="G52" s="6">
        <v>74.36</v>
      </c>
      <c r="H52" s="7">
        <f t="shared" si="1"/>
        <v>1</v>
      </c>
      <c r="I52" s="6"/>
    </row>
    <row r="53" spans="1:9">
      <c r="A53" s="8" t="s">
        <v>131</v>
      </c>
      <c r="B53" s="4" t="s">
        <v>129</v>
      </c>
      <c r="C53" s="5">
        <v>25</v>
      </c>
      <c r="D53" s="5" t="s">
        <v>132</v>
      </c>
      <c r="E53" s="6">
        <v>75.4</v>
      </c>
      <c r="F53" s="6" t="str">
        <f>VLOOKUP(D53,[1]Sheet1!$A:$K,11,0)</f>
        <v>73.40</v>
      </c>
      <c r="G53" s="6">
        <v>74.2</v>
      </c>
      <c r="H53" s="7">
        <f t="shared" si="1"/>
        <v>2</v>
      </c>
      <c r="I53" s="6"/>
    </row>
    <row r="54" spans="1:9">
      <c r="A54" s="8" t="s">
        <v>133</v>
      </c>
      <c r="B54" s="4" t="s">
        <v>129</v>
      </c>
      <c r="C54" s="5">
        <v>25</v>
      </c>
      <c r="D54" s="5" t="s">
        <v>134</v>
      </c>
      <c r="E54" s="6">
        <v>72.5</v>
      </c>
      <c r="F54" s="6" t="str">
        <f>VLOOKUP(D54,[1]Sheet1!$A:$K,11,0)</f>
        <v>69.00</v>
      </c>
      <c r="G54" s="6">
        <v>70.4</v>
      </c>
      <c r="H54" s="7">
        <f t="shared" si="1"/>
        <v>3</v>
      </c>
      <c r="I54" s="6"/>
    </row>
    <row r="55" spans="1:9">
      <c r="A55" s="8" t="s">
        <v>135</v>
      </c>
      <c r="B55" s="4" t="s">
        <v>136</v>
      </c>
      <c r="C55" s="5">
        <v>26</v>
      </c>
      <c r="D55" s="5" t="s">
        <v>137</v>
      </c>
      <c r="E55" s="6">
        <v>69.5</v>
      </c>
      <c r="F55" s="6" t="str">
        <f>VLOOKUP(D55,[1]Sheet1!$A:$K,11,0)</f>
        <v>66.00</v>
      </c>
      <c r="G55" s="6">
        <v>67.4</v>
      </c>
      <c r="H55" s="7">
        <f t="shared" si="1"/>
        <v>1</v>
      </c>
      <c r="I55" s="6"/>
    </row>
    <row r="56" spans="1:9">
      <c r="A56" s="8" t="s">
        <v>138</v>
      </c>
      <c r="B56" s="4" t="s">
        <v>136</v>
      </c>
      <c r="C56" s="5">
        <v>26</v>
      </c>
      <c r="D56" s="5" t="s">
        <v>139</v>
      </c>
      <c r="E56" s="6">
        <v>73.9</v>
      </c>
      <c r="F56" s="6" t="str">
        <f>VLOOKUP(D56,[1]Sheet1!$A:$K,11,0)</f>
        <v>62.80</v>
      </c>
      <c r="G56" s="6">
        <v>67.24</v>
      </c>
      <c r="H56" s="7">
        <f t="shared" si="1"/>
        <v>2</v>
      </c>
      <c r="I56" s="6"/>
    </row>
    <row r="57" spans="1:9">
      <c r="A57" s="8" t="s">
        <v>140</v>
      </c>
      <c r="B57" s="4" t="s">
        <v>141</v>
      </c>
      <c r="C57" s="5">
        <v>27</v>
      </c>
      <c r="D57" s="5" t="s">
        <v>142</v>
      </c>
      <c r="E57" s="6">
        <v>77.3</v>
      </c>
      <c r="F57" s="6" t="str">
        <f>VLOOKUP(D57,[1]Sheet1!$A:$K,11,0)</f>
        <v>77.80</v>
      </c>
      <c r="G57" s="6">
        <v>77.6</v>
      </c>
      <c r="H57" s="7">
        <f t="shared" si="1"/>
        <v>1</v>
      </c>
      <c r="I57" s="6"/>
    </row>
    <row r="58" spans="1:9">
      <c r="A58" s="8" t="s">
        <v>143</v>
      </c>
      <c r="B58" s="4" t="s">
        <v>141</v>
      </c>
      <c r="C58" s="5">
        <v>27</v>
      </c>
      <c r="D58" s="5" t="s">
        <v>144</v>
      </c>
      <c r="E58" s="6">
        <v>75.3</v>
      </c>
      <c r="F58" s="6" t="str">
        <f>VLOOKUP(D58,[1]Sheet1!$A:$K,11,0)</f>
        <v>73.60</v>
      </c>
      <c r="G58" s="6">
        <v>74.28</v>
      </c>
      <c r="H58" s="7">
        <f t="shared" si="1"/>
        <v>2</v>
      </c>
      <c r="I58" s="6"/>
    </row>
    <row r="59" spans="1:9">
      <c r="A59" s="8" t="s">
        <v>145</v>
      </c>
      <c r="B59" s="4" t="s">
        <v>146</v>
      </c>
      <c r="C59" s="5">
        <v>28</v>
      </c>
      <c r="D59" s="5" t="s">
        <v>147</v>
      </c>
      <c r="E59" s="6">
        <v>72.4</v>
      </c>
      <c r="F59" s="6" t="str">
        <f>VLOOKUP(D59,[1]Sheet1!$A:$K,11,0)</f>
        <v>68.60</v>
      </c>
      <c r="G59" s="6">
        <v>70.12</v>
      </c>
      <c r="H59" s="7">
        <f t="shared" si="1"/>
        <v>1</v>
      </c>
      <c r="I59" s="6"/>
    </row>
    <row r="60" spans="1:9">
      <c r="A60" s="8" t="s">
        <v>148</v>
      </c>
      <c r="B60" s="4" t="s">
        <v>149</v>
      </c>
      <c r="C60" s="5">
        <v>29</v>
      </c>
      <c r="D60" s="5" t="s">
        <v>150</v>
      </c>
      <c r="E60" s="6">
        <v>78.2</v>
      </c>
      <c r="F60" s="6">
        <f>VLOOKUP(D60,[1]Sheet1!$A:$K,11,0)</f>
        <v>0</v>
      </c>
      <c r="G60" s="6"/>
      <c r="H60" s="7"/>
      <c r="I60" s="6" t="s">
        <v>64</v>
      </c>
    </row>
    <row r="61" spans="1:9">
      <c r="A61" s="8" t="s">
        <v>151</v>
      </c>
      <c r="B61" s="4" t="s">
        <v>149</v>
      </c>
      <c r="C61" s="5">
        <v>29</v>
      </c>
      <c r="D61" s="5" t="s">
        <v>152</v>
      </c>
      <c r="E61" s="6">
        <v>69.4</v>
      </c>
      <c r="F61" s="6">
        <f>VLOOKUP(D61,[1]Sheet1!$A:$K,11,0)</f>
        <v>0</v>
      </c>
      <c r="G61" s="6"/>
      <c r="H61" s="7"/>
      <c r="I61" s="6" t="s">
        <v>64</v>
      </c>
    </row>
  </sheetData>
  <autoFilter xmlns:etc="http://www.wps.cn/officeDocument/2017/etCustomData" ref="A3:I61" etc:filterBottomFollowUsedRange="0">
    <sortState ref="A3:I61">
      <sortCondition ref="C3"/>
    </sortState>
    <extLst/>
  </autoFilter>
  <mergeCells count="1">
    <mergeCell ref="A2:I2"/>
  </mergeCells>
  <pageMargins left="0.751388888888889" right="0.751388888888889" top="1" bottom="1" header="0.5" footer="0.5"/>
  <pageSetup paperSize="9" scale="7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紫水晶</cp:lastModifiedBy>
  <dcterms:created xsi:type="dcterms:W3CDTF">2025-04-12T02:40:00Z</dcterms:created>
  <dcterms:modified xsi:type="dcterms:W3CDTF">2025-04-12T06:28:12Z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9D68C33F8F544A3BBD94589DE22DAAF5_13</vt:lpwstr>
  </property>
  <property fmtid="{D5CDD505-2E9C-101B-9397-08002B2CF9AE}" pid="3" name="KSOProductBuildVer">
    <vt:lpwstr>2052-12.1.0.20305</vt:lpwstr>
  </property>
</Properties>
</file>