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公示表" sheetId="1" r:id="rId1"/>
    <sheet name="体能" sheetId="2" r:id="rId2"/>
    <sheet name="技能" sheetId="3" r:id="rId3"/>
    <sheet name="理论" sheetId="4" r:id="rId4"/>
    <sheet name="加分项"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<sst xmlns="http://schemas.openxmlformats.org/spreadsheetml/2006/main" count="168" uniqueCount="92">
  <si>
    <r>
      <t>龙里县消防救援大队2024年公开招聘政府专职消防员岗位测试成绩公示表</t>
    </r>
    <r>
      <rPr>
        <sz val="20"/>
        <color theme="1"/>
        <rFont val="方正楷体_GB2312"/>
        <charset val="134"/>
      </rPr>
      <t>（管理岗)</t>
    </r>
  </si>
  <si>
    <t>排名</t>
  </si>
  <si>
    <t>姓名</t>
  </si>
  <si>
    <t>100米负重</t>
  </si>
  <si>
    <t>得分</t>
  </si>
  <si>
    <t>60米肩梯</t>
  </si>
  <si>
    <t>一人三带</t>
  </si>
  <si>
    <t>绳结制作</t>
  </si>
  <si>
    <t>3：1倍力系统制作</t>
  </si>
  <si>
    <t xml:space="preserve">理论测试得分
</t>
  </si>
  <si>
    <t>岗位测试成绩</t>
  </si>
  <si>
    <t>加分</t>
  </si>
  <si>
    <t>总分</t>
  </si>
  <si>
    <t>备注</t>
  </si>
  <si>
    <t>李莲粝</t>
  </si>
  <si>
    <t>进入面试</t>
  </si>
  <si>
    <t>曹正勇</t>
  </si>
  <si>
    <t>梁  文</t>
  </si>
  <si>
    <t>罗锦洋</t>
  </si>
  <si>
    <t>袁民传</t>
  </si>
  <si>
    <t>唐自强</t>
  </si>
  <si>
    <t>梁正林</t>
  </si>
  <si>
    <t>王贵江</t>
  </si>
  <si>
    <t>刘剑松</t>
  </si>
  <si>
    <t>陈雪俊</t>
  </si>
  <si>
    <t xml:space="preserve">注：管理岗考核
    （1）理论测试：消防基础业务理论（满分100分，最终成绩按30%折算为管理岗考核成绩）。
    （2）体能测试：100米负重跑（满分100分，最终成绩按7.5%折算为管理岗考核成绩）、60米肩梯（满分100分，最终成绩按7.5%折算为管理岗考核成绩）。
    （3）技能测试：一人三带（满分100分，最终成绩按5%折算为管理岗考核成绩）、绳结制作（随机抽取五个考核，满分100分，最终成绩按5%折算为管理岗考核成绩）、3：1倍力系统制
     作（满分100分，最终成绩按5%折算为管理岗考核成绩）。
    （4）管理岗测试成绩=理论测试+体能测试+技能测试
    （5）各岗位的考核环节成绩=岗位测试成绩+加分
</t>
  </si>
  <si>
    <r>
      <rPr>
        <sz val="20"/>
        <color theme="1"/>
        <rFont val="方正小标宋_GBK"/>
        <charset val="134"/>
      </rPr>
      <t>龙里县消防救援大队2024年公开招聘政府专职消防员体能考试登记表</t>
    </r>
    <r>
      <rPr>
        <sz val="20"/>
        <color theme="1"/>
        <rFont val="宋体"/>
        <charset val="134"/>
        <scheme val="minor"/>
      </rPr>
      <t xml:space="preserve">  </t>
    </r>
    <r>
      <rPr>
        <sz val="18"/>
        <color theme="1"/>
        <rFont val="宋体"/>
        <charset val="134"/>
        <scheme val="minor"/>
      </rPr>
      <t xml:space="preserve">                 </t>
    </r>
    <r>
      <rPr>
        <sz val="20"/>
        <color theme="1"/>
        <rFont val="方正楷体_GB2312"/>
        <charset val="134"/>
      </rPr>
      <t>（管理岗）</t>
    </r>
  </si>
  <si>
    <t>序号</t>
  </si>
  <si>
    <t xml:space="preserve">得分 </t>
  </si>
  <si>
    <t>20″25</t>
  </si>
  <si>
    <t>11″09</t>
  </si>
  <si>
    <t>21″47</t>
  </si>
  <si>
    <t>12″10</t>
  </si>
  <si>
    <t>20″56</t>
  </si>
  <si>
    <t>11″20</t>
  </si>
  <si>
    <t>28″06</t>
  </si>
  <si>
    <t>21″32</t>
  </si>
  <si>
    <t>21″77</t>
  </si>
  <si>
    <t>13″20</t>
  </si>
  <si>
    <t>27″59</t>
  </si>
  <si>
    <t>15″05</t>
  </si>
  <si>
    <t>23″63</t>
  </si>
  <si>
    <t>18″20</t>
  </si>
  <si>
    <t>25″23</t>
  </si>
  <si>
    <t>16″84</t>
  </si>
  <si>
    <t>20″10</t>
  </si>
  <si>
    <t>13″15</t>
  </si>
  <si>
    <t>22″15</t>
  </si>
  <si>
    <t>14″64</t>
  </si>
  <si>
    <r>
      <rPr>
        <sz val="20"/>
        <color theme="1"/>
        <rFont val="方正小标宋_GBK"/>
        <charset val="134"/>
      </rPr>
      <t>龙里县消防救援大队2024年公开招聘政府专职消防员技能考试登记表</t>
    </r>
    <r>
      <rPr>
        <sz val="20"/>
        <color theme="1"/>
        <rFont val="宋体"/>
        <charset val="134"/>
        <scheme val="minor"/>
      </rPr>
      <t xml:space="preserve">  </t>
    </r>
    <r>
      <rPr>
        <sz val="18"/>
        <color theme="1"/>
        <rFont val="宋体"/>
        <charset val="134"/>
        <scheme val="minor"/>
      </rPr>
      <t xml:space="preserve">                            </t>
    </r>
    <r>
      <rPr>
        <sz val="20"/>
        <color theme="1"/>
        <rFont val="方正楷体_GB2312"/>
        <charset val="134"/>
      </rPr>
      <t>（管理岗）</t>
    </r>
  </si>
  <si>
    <t>14″21</t>
  </si>
  <si>
    <t>优秀</t>
  </si>
  <si>
    <t>58″34</t>
  </si>
  <si>
    <t>20″65+2″</t>
  </si>
  <si>
    <t>1′45″03</t>
  </si>
  <si>
    <t>18″34+2″</t>
  </si>
  <si>
    <t>1′48″84</t>
  </si>
  <si>
    <t>29″22+2″</t>
  </si>
  <si>
    <t>1′23″57</t>
  </si>
  <si>
    <t>16″10+2″</t>
  </si>
  <si>
    <t>良好</t>
  </si>
  <si>
    <t>1′20″00</t>
  </si>
  <si>
    <t>30″83+6″</t>
  </si>
  <si>
    <t>不及格</t>
  </si>
  <si>
    <t>3′37″34</t>
  </si>
  <si>
    <t>3:1倍力系统        半结未打在主绳上</t>
  </si>
  <si>
    <t>19″84+2″</t>
  </si>
  <si>
    <t>及格</t>
  </si>
  <si>
    <t>58″00</t>
  </si>
  <si>
    <t>30″08</t>
  </si>
  <si>
    <t>58″36</t>
  </si>
  <si>
    <t>3:1倍力系统        锁扣均未上锁</t>
  </si>
  <si>
    <t>20″18+2″</t>
  </si>
  <si>
    <t>59″28</t>
  </si>
  <si>
    <t>30″22+4″</t>
  </si>
  <si>
    <t>1′06″35</t>
  </si>
  <si>
    <r>
      <rPr>
        <sz val="20"/>
        <color theme="1"/>
        <rFont val="方正小标宋_GBK"/>
        <charset val="134"/>
      </rPr>
      <t xml:space="preserve">龙里县消防救援大队2024年公开招聘政府专职消防员招录理论考试成绩登记表                              </t>
    </r>
    <r>
      <rPr>
        <sz val="20"/>
        <color theme="1"/>
        <rFont val="方正楷体_GB2312"/>
        <charset val="134"/>
      </rPr>
      <t>（管理岗）</t>
    </r>
  </si>
  <si>
    <t xml:space="preserve">理论测试
</t>
  </si>
  <si>
    <r>
      <rPr>
        <sz val="20"/>
        <color theme="1"/>
        <rFont val="方正小标宋_GBK"/>
        <charset val="134"/>
      </rPr>
      <t>龙里县消防救援大队2024年公开招聘政府专职消防员招录加分项登记表</t>
    </r>
    <r>
      <rPr>
        <sz val="20"/>
        <color theme="1"/>
        <rFont val="方正楷体_GB2312"/>
        <charset val="134"/>
      </rPr>
      <t>（管理岗）</t>
    </r>
  </si>
  <si>
    <t>加分项</t>
  </si>
  <si>
    <t>加分分数</t>
  </si>
  <si>
    <t>持有B2驾照加1分                                                                                   参加徐工消防安全装备有限公司特种设备安全操作及基础维护保养技术培训加0.5分                       持有中级消防员职业技能证书加0.5分                                                                  有8年消防工作经历加0.8分                                                                          参加船艇（冲锋舟、橡皮艇）驾驶技术培训具备专业技术知识和驾驶能力加0.5分                           参加单绳技术课程（中级），具备单绳技术专业知识和技能加0.5分                                 国际一星级潜水员加0.5分                                                                         2018年获黔南州消防救援支队三等功表彰加1分</t>
  </si>
  <si>
    <t xml:space="preserve">                                       </t>
  </si>
  <si>
    <t xml:space="preserve">有1.5年消防救援工作经历加0.1分 </t>
  </si>
  <si>
    <t>持有A2驾照加1.5分                                                                                                            有14年消防救援工作经历加1.4分                                                                    参加徐工消防安全装备有限公司特种设备安全操作及基础维护保养技术培训加0.5分                      持有汽车驾驶员职业技能证书加0.5分</t>
  </si>
  <si>
    <t>有6年消防救援工作经历加0.6分                                                                持有龙里县体育局颁发的三级社会体育指导员加0.5分</t>
  </si>
  <si>
    <t>持有C1驾照加0.5分                                                                            有9年消防救援工作经历加0.9分                                                                        持有高级绳索救援技术管理员证书加0.5分                                                              参加黔南州专职消防队指挥员培训班，考核合格加0.5分                                                   持有初级消防设施操作证证书加0.5分</t>
  </si>
  <si>
    <t>有3年消防救援工作经历加0.3分                                                                     持有三类多旋翼无人机驾驶员合格证加0.5分                                                            持有中国无线电协会业余电台操作证书加0.5分</t>
  </si>
  <si>
    <t>持有C1驾照加0.5分                                                                                    有2年消防救援工作经历加0.2分</t>
  </si>
  <si>
    <t>持有C1驾照加0.5分                                                                                    有5年消防救援工作经历加0.5分</t>
  </si>
  <si>
    <t xml:space="preserve">持有C1驾照加0.5分                                                                                    有3年消防救援工作经历加0.3分                                                                      服役5年加0.5分2013年获营级嘉奖加0.5分                                                             2014年评为优秀士兵、嘉奖加0.5分                                                                    2017年评为优秀士官、嘉奖加0.5分                                                                    2018年评为优秀士官、嘉奖加0.5分          </t>
  </si>
  <si>
    <t>取得全日制本科学历加1分                                                                              持有C1驾照加0.5分                                                                                    有1年消防救援工作经历加0.1分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</si>
</sst>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20"/>
      <color theme="1"/>
      <name val="方正小标宋_GBK"/>
      <charset val="134"/>
    </font>
    <font>
      <sz val="20"/>
      <color theme="1"/>
      <name val="宋体"/>
      <charset val="134"/>
      <scheme val="minor"/>
    </font>
    <font>
      <sz val="18"/>
      <color theme="1"/>
      <name val="方正楷体_GB2312"/>
      <charset val="134"/>
    </font>
    <font>
      <sz val="14"/>
      <color theme="1"/>
      <name val="方正仿宋_GBK"/>
      <charset val="134"/>
    </font>
    <font>
      <sz val="18"/>
      <color theme="1"/>
      <name val="方正仿宋_GBK"/>
      <charset val="134"/>
    </font>
    <font>
      <sz val="10"/>
      <color theme="1"/>
      <name val="方正仿宋_GBK"/>
      <charset val="134"/>
    </font>
    <font>
      <sz val="26"/>
      <color theme="1"/>
      <name val="Times New Roman"/>
      <charset val="134"/>
    </font>
    <font>
      <sz val="20"/>
      <color theme="1"/>
      <name val="方正楷体_GB2312"/>
      <charset val="134"/>
    </font>
    <font>
      <sz val="18"/>
      <color rgb="FFFF0000"/>
      <name val="Times New Roman"/>
      <charset val="134"/>
    </font>
    <font>
      <sz val="18"/>
      <color theme="1"/>
      <name val="仿宋"/>
      <charset val="134"/>
    </font>
    <font>
      <sz val="14"/>
      <color theme="1"/>
      <name val="Times New Roman"/>
      <charset val="134"/>
    </font>
    <font>
      <sz val="20"/>
      <color theme="1"/>
      <name val="仿宋"/>
      <charset val="134"/>
    </font>
    <font>
      <sz val="18"/>
      <color rgb="FFFF0000"/>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7">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1" xfId="0" applyBorder="1">
      <alignment vertical="center"/>
    </xf>
    <xf numFmtId="0" fontId="6" fillId="0" borderId="1" xfId="0" applyFont="1" applyBorder="1" applyAlignment="1">
      <alignment horizontal="center" vertical="center" wrapText="1"/>
    </xf>
    <xf numFmtId="0" fontId="2"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0" xfId="0" applyFont="1" applyAlignment="1">
      <alignment horizontal="left" vertical="center" wrapText="1"/>
    </xf>
    <xf numFmtId="0" fontId="0" fillId="0" borderId="0" xfId="0" applyAlignment="1">
      <alignment horizontal="left" vertical="center"/>
    </xf>
    <xf numFmtId="0" fontId="1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
  <sheetViews>
    <sheetView tabSelected="1" zoomScale="85" zoomScaleNormal="85" workbookViewId="0">
      <selection activeCell="B1" sqref="B1:Q1"/>
    </sheetView>
  </sheetViews>
  <sheetFormatPr defaultColWidth="9" defaultRowHeight="13.5"/>
  <cols>
    <col min="2" max="2" width="15.25" style="17" customWidth="1"/>
    <col min="3" max="3" width="18.9666666666667" style="17" customWidth="1"/>
    <col min="4" max="10" width="15.25" style="17" customWidth="1"/>
    <col min="11" max="11" width="33.225" style="17" customWidth="1"/>
    <col min="12" max="12" width="15.25" style="17" customWidth="1"/>
    <col min="13" max="13" width="21.9083333333333" style="17" customWidth="1"/>
    <col min="14" max="14" width="26.4666666666667" style="17" customWidth="1"/>
    <col min="15" max="17" width="15.25" style="17" customWidth="1"/>
  </cols>
  <sheetData>
    <row r="1" ht="48" customHeight="1" spans="2:17">
      <c r="B1" s="18" t="s">
        <v>0</v>
      </c>
      <c r="C1" s="19"/>
      <c r="D1" s="19"/>
      <c r="E1" s="19"/>
      <c r="F1" s="19"/>
      <c r="G1" s="19"/>
      <c r="H1" s="19"/>
      <c r="I1" s="19"/>
      <c r="J1" s="19"/>
      <c r="K1" s="19"/>
      <c r="L1" s="19"/>
      <c r="M1" s="19"/>
      <c r="N1" s="19"/>
      <c r="O1" s="19"/>
      <c r="P1" s="19"/>
      <c r="Q1" s="19"/>
    </row>
    <row r="2" s="16" customFormat="1" ht="40" customHeight="1" spans="1:17">
      <c r="A2" s="20" t="s">
        <v>1</v>
      </c>
      <c r="B2" s="20" t="s">
        <v>2</v>
      </c>
      <c r="C2" s="20" t="s">
        <v>3</v>
      </c>
      <c r="D2" s="20" t="s">
        <v>4</v>
      </c>
      <c r="E2" s="20" t="s">
        <v>5</v>
      </c>
      <c r="F2" s="20" t="s">
        <v>4</v>
      </c>
      <c r="G2" s="20" t="s">
        <v>6</v>
      </c>
      <c r="H2" s="20" t="s">
        <v>4</v>
      </c>
      <c r="I2" s="20" t="s">
        <v>7</v>
      </c>
      <c r="J2" s="20" t="s">
        <v>4</v>
      </c>
      <c r="K2" s="20" t="s">
        <v>8</v>
      </c>
      <c r="L2" s="20" t="s">
        <v>4</v>
      </c>
      <c r="M2" s="20" t="s">
        <v>9</v>
      </c>
      <c r="N2" s="20" t="s">
        <v>10</v>
      </c>
      <c r="O2" s="20" t="s">
        <v>11</v>
      </c>
      <c r="P2" s="20" t="s">
        <v>12</v>
      </c>
      <c r="Q2" s="20" t="s">
        <v>13</v>
      </c>
    </row>
    <row r="3" ht="40" customHeight="1" spans="1:17">
      <c r="A3" s="21">
        <v>1</v>
      </c>
      <c r="B3" s="22" t="s">
        <v>14</v>
      </c>
      <c r="C3" s="23" t="str">
        <f>体能!C3</f>
        <v>20″25</v>
      </c>
      <c r="D3" s="23">
        <f>体能!D3</f>
        <v>80</v>
      </c>
      <c r="E3" s="23" t="str">
        <f>体能!E3</f>
        <v>11″09</v>
      </c>
      <c r="F3" s="23">
        <f>体能!F3</f>
        <v>100</v>
      </c>
      <c r="G3" s="23" t="str">
        <f>技能!C3</f>
        <v>14″21</v>
      </c>
      <c r="H3" s="23">
        <f>技能!D3</f>
        <v>100</v>
      </c>
      <c r="I3" s="23" t="str">
        <f>技能!E3</f>
        <v>优秀</v>
      </c>
      <c r="J3" s="23">
        <f>技能!F3</f>
        <v>100</v>
      </c>
      <c r="K3" s="23" t="str">
        <f>技能!G3</f>
        <v>58″34</v>
      </c>
      <c r="L3" s="23">
        <f>技能!H3</f>
        <v>100</v>
      </c>
      <c r="M3" s="23">
        <f>理论!C3</f>
        <v>66</v>
      </c>
      <c r="N3" s="23">
        <f>(M3*30%)+(D3*7.5%)+(F3*7.5%)+(H3*5%)+(J3*5%)+(L3*5%)</f>
        <v>48.3</v>
      </c>
      <c r="O3" s="23">
        <f>加分项!E3</f>
        <v>5.3</v>
      </c>
      <c r="P3" s="23">
        <f>N3+O3</f>
        <v>53.6</v>
      </c>
      <c r="Q3" s="26" t="s">
        <v>15</v>
      </c>
    </row>
    <row r="4" ht="40" customHeight="1" spans="1:17">
      <c r="A4" s="21">
        <v>2</v>
      </c>
      <c r="B4" s="22" t="s">
        <v>16</v>
      </c>
      <c r="C4" s="23" t="str">
        <f>体能!C5</f>
        <v>20″56</v>
      </c>
      <c r="D4" s="23">
        <f>体能!D5</f>
        <v>80</v>
      </c>
      <c r="E4" s="23" t="str">
        <f>体能!E5</f>
        <v>11″20</v>
      </c>
      <c r="F4" s="23">
        <f>体能!F5</f>
        <v>100</v>
      </c>
      <c r="G4" s="23" t="str">
        <f>技能!C5</f>
        <v>18″34+2″</v>
      </c>
      <c r="H4" s="23">
        <f>技能!D5</f>
        <v>0</v>
      </c>
      <c r="I4" s="23" t="str">
        <f>技能!E5</f>
        <v>优秀</v>
      </c>
      <c r="J4" s="23">
        <f>技能!F5</f>
        <v>100</v>
      </c>
      <c r="K4" s="23" t="str">
        <f>技能!G5</f>
        <v>1′48″84</v>
      </c>
      <c r="L4" s="23">
        <f>技能!H5</f>
        <v>60</v>
      </c>
      <c r="M4" s="23">
        <f>理论!C5</f>
        <v>79</v>
      </c>
      <c r="N4" s="23">
        <f t="shared" ref="N4:N12" si="0">(M4*30%)+(D4*7.5%)+(F4*7.5%)+(H4*5%)+(J4*5%)+(L4*5%)</f>
        <v>45.2</v>
      </c>
      <c r="O4" s="23">
        <f>加分项!E5</f>
        <v>3.9</v>
      </c>
      <c r="P4" s="23">
        <f t="shared" ref="P4:P12" si="1">N4+O4</f>
        <v>49.1</v>
      </c>
      <c r="Q4" s="26" t="s">
        <v>15</v>
      </c>
    </row>
    <row r="5" ht="40" customHeight="1" spans="1:17">
      <c r="A5" s="21">
        <v>3</v>
      </c>
      <c r="B5" s="22" t="s">
        <v>17</v>
      </c>
      <c r="C5" s="23" t="str">
        <f>体能!C7</f>
        <v>21″77</v>
      </c>
      <c r="D5" s="23">
        <f>体能!D7</f>
        <v>70</v>
      </c>
      <c r="E5" s="23" t="str">
        <f>体能!E7</f>
        <v>13″20</v>
      </c>
      <c r="F5" s="23">
        <f>体能!F7</f>
        <v>80</v>
      </c>
      <c r="G5" s="23" t="str">
        <f>技能!C7</f>
        <v>16″10+2″</v>
      </c>
      <c r="H5" s="23">
        <f>技能!D7</f>
        <v>60</v>
      </c>
      <c r="I5" s="23" t="str">
        <f>技能!E7</f>
        <v>良好</v>
      </c>
      <c r="J5" s="23">
        <f>技能!F7</f>
        <v>80</v>
      </c>
      <c r="K5" s="23" t="str">
        <f>技能!G7</f>
        <v>1′20″00</v>
      </c>
      <c r="L5" s="23">
        <f>技能!H7</f>
        <v>80</v>
      </c>
      <c r="M5" s="23">
        <f>理论!C7</f>
        <v>64</v>
      </c>
      <c r="N5" s="23">
        <f t="shared" si="0"/>
        <v>41.45</v>
      </c>
      <c r="O5" s="23">
        <f>加分项!E7</f>
        <v>2.9</v>
      </c>
      <c r="P5" s="23">
        <f t="shared" si="1"/>
        <v>44.35</v>
      </c>
      <c r="Q5" s="26" t="s">
        <v>15</v>
      </c>
    </row>
    <row r="6" ht="40" customHeight="1" spans="1:17">
      <c r="A6" s="21">
        <v>4</v>
      </c>
      <c r="B6" s="22" t="s">
        <v>18</v>
      </c>
      <c r="C6" s="23" t="str">
        <f>体能!C11</f>
        <v>20″10</v>
      </c>
      <c r="D6" s="23">
        <f>体能!D11</f>
        <v>80</v>
      </c>
      <c r="E6" s="23" t="str">
        <f>体能!E11</f>
        <v>13″15</v>
      </c>
      <c r="F6" s="23">
        <f>体能!F11</f>
        <v>80</v>
      </c>
      <c r="G6" s="23" t="str">
        <f>技能!C11</f>
        <v>20″18+2″</v>
      </c>
      <c r="H6" s="23">
        <f>技能!D11</f>
        <v>0</v>
      </c>
      <c r="I6" s="23" t="str">
        <f>技能!E11</f>
        <v>及格</v>
      </c>
      <c r="J6" s="23">
        <f>技能!F11</f>
        <v>60</v>
      </c>
      <c r="K6" s="23" t="str">
        <f>技能!G11</f>
        <v>59″28</v>
      </c>
      <c r="L6" s="23">
        <f>技能!H11</f>
        <v>100</v>
      </c>
      <c r="M6" s="23">
        <f>理论!C11</f>
        <v>45</v>
      </c>
      <c r="N6" s="23">
        <f t="shared" si="0"/>
        <v>33.5</v>
      </c>
      <c r="O6" s="23">
        <f>加分项!E11</f>
        <v>2.8</v>
      </c>
      <c r="P6" s="23">
        <f t="shared" si="1"/>
        <v>36.3</v>
      </c>
      <c r="Q6" s="26" t="s">
        <v>15</v>
      </c>
    </row>
    <row r="7" ht="40" customHeight="1" spans="1:17">
      <c r="A7" s="21">
        <v>5</v>
      </c>
      <c r="B7" s="22" t="s">
        <v>19</v>
      </c>
      <c r="C7" s="23" t="str">
        <f>体能!C12</f>
        <v>22″15</v>
      </c>
      <c r="D7" s="23">
        <f>体能!D12</f>
        <v>60</v>
      </c>
      <c r="E7" s="23" t="str">
        <f>体能!E12</f>
        <v>14″64</v>
      </c>
      <c r="F7" s="23">
        <f>体能!F12</f>
        <v>70</v>
      </c>
      <c r="G7" s="23" t="str">
        <f>技能!C12</f>
        <v>30″22+4″</v>
      </c>
      <c r="H7" s="23">
        <f>技能!D12</f>
        <v>0</v>
      </c>
      <c r="I7" s="23" t="str">
        <f>技能!E12</f>
        <v>及格</v>
      </c>
      <c r="J7" s="23">
        <f>技能!F12</f>
        <v>60</v>
      </c>
      <c r="K7" s="23" t="str">
        <f>技能!G12</f>
        <v>1′06″35</v>
      </c>
      <c r="L7" s="23">
        <f>技能!H12</f>
        <v>100</v>
      </c>
      <c r="M7" s="23">
        <f>理论!C12</f>
        <v>47</v>
      </c>
      <c r="N7" s="23">
        <f t="shared" si="0"/>
        <v>31.85</v>
      </c>
      <c r="O7" s="23">
        <f>加分项!E12</f>
        <v>1.6</v>
      </c>
      <c r="P7" s="23">
        <f t="shared" si="1"/>
        <v>33.45</v>
      </c>
      <c r="Q7" s="26" t="s">
        <v>15</v>
      </c>
    </row>
    <row r="8" ht="40" customHeight="1" spans="1:17">
      <c r="A8" s="21">
        <v>6</v>
      </c>
      <c r="B8" s="22" t="s">
        <v>20</v>
      </c>
      <c r="C8" s="23" t="str">
        <f>体能!C4</f>
        <v>21″47</v>
      </c>
      <c r="D8" s="23">
        <f>体能!D4</f>
        <v>70</v>
      </c>
      <c r="E8" s="23" t="str">
        <f>体能!E4</f>
        <v>12″10</v>
      </c>
      <c r="F8" s="23">
        <f>体能!F4</f>
        <v>90</v>
      </c>
      <c r="G8" s="23" t="str">
        <f>技能!C4</f>
        <v>20″65+2″</v>
      </c>
      <c r="H8" s="23">
        <f>技能!D4</f>
        <v>0</v>
      </c>
      <c r="I8" s="23" t="str">
        <f>技能!E4</f>
        <v>优秀</v>
      </c>
      <c r="J8" s="23">
        <f>技能!F4</f>
        <v>100</v>
      </c>
      <c r="K8" s="23" t="str">
        <f>技能!G4</f>
        <v>1′45″03</v>
      </c>
      <c r="L8" s="23">
        <f>技能!H4</f>
        <v>60</v>
      </c>
      <c r="M8" s="23">
        <v>41</v>
      </c>
      <c r="N8" s="23">
        <f t="shared" si="0"/>
        <v>32.3</v>
      </c>
      <c r="O8" s="23">
        <f>加分项!E4</f>
        <v>0.1</v>
      </c>
      <c r="P8" s="23">
        <f t="shared" si="1"/>
        <v>32.4</v>
      </c>
      <c r="Q8" s="26" t="s">
        <v>15</v>
      </c>
    </row>
    <row r="9" ht="40" customHeight="1" spans="1:17">
      <c r="A9" s="21">
        <v>7</v>
      </c>
      <c r="B9" s="22" t="s">
        <v>21</v>
      </c>
      <c r="C9" s="23" t="str">
        <f>体能!C9</f>
        <v>23″63</v>
      </c>
      <c r="D9" s="23">
        <f>体能!D9</f>
        <v>50</v>
      </c>
      <c r="E9" s="23" t="str">
        <f>体能!E9</f>
        <v>18″20</v>
      </c>
      <c r="F9" s="23">
        <f>体能!F9</f>
        <v>30</v>
      </c>
      <c r="G9" s="23" t="str">
        <f>技能!C9</f>
        <v>19″84+2″</v>
      </c>
      <c r="H9" s="23">
        <f>技能!D9</f>
        <v>0</v>
      </c>
      <c r="I9" s="23" t="str">
        <f>技能!E9</f>
        <v>及格</v>
      </c>
      <c r="J9" s="23">
        <f>技能!F9</f>
        <v>60</v>
      </c>
      <c r="K9" s="23" t="str">
        <f>技能!G9</f>
        <v>58″00</v>
      </c>
      <c r="L9" s="23">
        <f>技能!H9</f>
        <v>100</v>
      </c>
      <c r="M9" s="23">
        <f>理论!C9</f>
        <v>55</v>
      </c>
      <c r="N9" s="23">
        <f t="shared" si="0"/>
        <v>30.5</v>
      </c>
      <c r="O9" s="23">
        <f>加分项!E9</f>
        <v>0.7</v>
      </c>
      <c r="P9" s="23">
        <f t="shared" si="1"/>
        <v>31.2</v>
      </c>
      <c r="Q9" s="26" t="s">
        <v>15</v>
      </c>
    </row>
    <row r="10" ht="40" customHeight="1" spans="1:17">
      <c r="A10" s="21">
        <v>8</v>
      </c>
      <c r="B10" s="22" t="s">
        <v>22</v>
      </c>
      <c r="C10" s="23" t="str">
        <f>体能!C8</f>
        <v>27″59</v>
      </c>
      <c r="D10" s="23">
        <f>体能!D8</f>
        <v>10</v>
      </c>
      <c r="E10" s="23" t="str">
        <f>体能!E8</f>
        <v>15″05</v>
      </c>
      <c r="F10" s="23">
        <f>体能!F8</f>
        <v>60</v>
      </c>
      <c r="G10" s="23" t="str">
        <f>技能!C8</f>
        <v>30″83+6″</v>
      </c>
      <c r="H10" s="23">
        <f>技能!D8</f>
        <v>0</v>
      </c>
      <c r="I10" s="23" t="str">
        <f>技能!E8</f>
        <v>不及格</v>
      </c>
      <c r="J10" s="23">
        <f>技能!F8</f>
        <v>20</v>
      </c>
      <c r="K10" s="23" t="str">
        <f>技能!G8</f>
        <v>3′37″34</v>
      </c>
      <c r="L10" s="23">
        <f>技能!H8</f>
        <v>0</v>
      </c>
      <c r="M10" s="23">
        <f>理论!C8</f>
        <v>48</v>
      </c>
      <c r="N10" s="23">
        <f t="shared" si="0"/>
        <v>20.65</v>
      </c>
      <c r="O10" s="23">
        <f>加分项!E8</f>
        <v>1.3</v>
      </c>
      <c r="P10" s="23">
        <f t="shared" si="1"/>
        <v>21.95</v>
      </c>
      <c r="Q10" s="10"/>
    </row>
    <row r="11" ht="40" customHeight="1" spans="1:17">
      <c r="A11" s="21">
        <v>9</v>
      </c>
      <c r="B11" s="22" t="s">
        <v>23</v>
      </c>
      <c r="C11" s="23" t="str">
        <f>体能!C10</f>
        <v>25″23</v>
      </c>
      <c r="D11" s="23">
        <f>体能!D10</f>
        <v>30</v>
      </c>
      <c r="E11" s="23" t="str">
        <f>体能!E10</f>
        <v>16″84</v>
      </c>
      <c r="F11" s="23">
        <f>体能!F10</f>
        <v>50</v>
      </c>
      <c r="G11" s="23" t="str">
        <f>技能!C10</f>
        <v>30″08</v>
      </c>
      <c r="H11" s="23">
        <f>技能!D10</f>
        <v>0</v>
      </c>
      <c r="I11" s="23" t="str">
        <f>技能!E10</f>
        <v>良好</v>
      </c>
      <c r="J11" s="23">
        <f>技能!F10</f>
        <v>80</v>
      </c>
      <c r="K11" s="23" t="str">
        <f>技能!G10</f>
        <v>58″36</v>
      </c>
      <c r="L11" s="23">
        <f>技能!H10</f>
        <v>0</v>
      </c>
      <c r="M11" s="23">
        <f>理论!C10</f>
        <v>36</v>
      </c>
      <c r="N11" s="23">
        <f t="shared" si="0"/>
        <v>20.8</v>
      </c>
      <c r="O11" s="23">
        <f>加分项!E10</f>
        <v>1</v>
      </c>
      <c r="P11" s="23">
        <f t="shared" si="1"/>
        <v>21.8</v>
      </c>
      <c r="Q11" s="10"/>
    </row>
    <row r="12" ht="40" customHeight="1" spans="1:17">
      <c r="A12" s="21">
        <v>10</v>
      </c>
      <c r="B12" s="22" t="s">
        <v>24</v>
      </c>
      <c r="C12" s="23" t="str">
        <f>体能!C6</f>
        <v>28″06</v>
      </c>
      <c r="D12" s="23">
        <f>体能!D6</f>
        <v>0</v>
      </c>
      <c r="E12" s="23" t="str">
        <f>体能!E6</f>
        <v>21″32</v>
      </c>
      <c r="F12" s="23">
        <f>体能!F6</f>
        <v>0</v>
      </c>
      <c r="G12" s="23" t="str">
        <f>技能!C6</f>
        <v>29″22+2″</v>
      </c>
      <c r="H12" s="23">
        <f>技能!D6</f>
        <v>0</v>
      </c>
      <c r="I12" s="23" t="str">
        <f>技能!E6</f>
        <v>优秀</v>
      </c>
      <c r="J12" s="23">
        <f>技能!F6</f>
        <v>100</v>
      </c>
      <c r="K12" s="23" t="str">
        <f>技能!G6</f>
        <v>1′23″57</v>
      </c>
      <c r="L12" s="23">
        <f>技能!H6</f>
        <v>80</v>
      </c>
      <c r="M12" s="23">
        <f>理论!C6</f>
        <v>35</v>
      </c>
      <c r="N12" s="23">
        <f t="shared" si="0"/>
        <v>19.5</v>
      </c>
      <c r="O12" s="23">
        <f>加分项!E6</f>
        <v>1.1</v>
      </c>
      <c r="P12" s="23">
        <f t="shared" si="1"/>
        <v>20.6</v>
      </c>
      <c r="Q12" s="10"/>
    </row>
    <row r="13" ht="237" customHeight="1" spans="1:17">
      <c r="A13" s="24" t="s">
        <v>25</v>
      </c>
      <c r="B13" s="25"/>
      <c r="C13" s="25"/>
      <c r="D13" s="25"/>
      <c r="E13" s="25"/>
      <c r="F13" s="25"/>
      <c r="G13" s="25"/>
      <c r="H13" s="25"/>
      <c r="I13" s="25"/>
      <c r="J13" s="25"/>
      <c r="K13" s="25"/>
      <c r="L13" s="25"/>
      <c r="M13" s="25"/>
      <c r="N13" s="25"/>
      <c r="O13" s="25"/>
      <c r="P13" s="25"/>
      <c r="Q13" s="25"/>
    </row>
  </sheetData>
  <sortState ref="A3:Q12">
    <sortCondition ref="P3" descending="1"/>
  </sortState>
  <mergeCells count="2">
    <mergeCell ref="B1:Q1"/>
    <mergeCell ref="A13:Q1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H1"/>
    </sheetView>
  </sheetViews>
  <sheetFormatPr defaultColWidth="9" defaultRowHeight="13.5" outlineLevelCol="7"/>
  <cols>
    <col min="1" max="8" width="16.875" customWidth="1"/>
  </cols>
  <sheetData>
    <row r="1" ht="67" customHeight="1" spans="1:8">
      <c r="A1" s="1" t="s">
        <v>26</v>
      </c>
      <c r="B1" s="2"/>
      <c r="C1" s="2"/>
      <c r="D1" s="2"/>
      <c r="E1" s="2"/>
      <c r="F1" s="2"/>
      <c r="G1" s="2"/>
      <c r="H1" s="2"/>
    </row>
    <row r="2" ht="22.5" spans="1:8">
      <c r="A2" s="3" t="s">
        <v>27</v>
      </c>
      <c r="B2" s="3" t="s">
        <v>2</v>
      </c>
      <c r="C2" s="3" t="s">
        <v>3</v>
      </c>
      <c r="D2" s="3" t="s">
        <v>4</v>
      </c>
      <c r="E2" s="3" t="s">
        <v>5</v>
      </c>
      <c r="F2" s="3" t="s">
        <v>28</v>
      </c>
      <c r="G2" s="3" t="s">
        <v>12</v>
      </c>
      <c r="H2" s="3" t="s">
        <v>13</v>
      </c>
    </row>
    <row r="3" ht="23.25" spans="1:8">
      <c r="A3" s="6">
        <v>1</v>
      </c>
      <c r="B3" s="7" t="s">
        <v>14</v>
      </c>
      <c r="C3" s="6" t="s">
        <v>29</v>
      </c>
      <c r="D3" s="6">
        <v>80</v>
      </c>
      <c r="E3" s="6" t="s">
        <v>30</v>
      </c>
      <c r="F3" s="6">
        <v>100</v>
      </c>
      <c r="G3" s="6">
        <f t="shared" ref="G3:G12" si="0">D3+F3</f>
        <v>180</v>
      </c>
      <c r="H3" s="6"/>
    </row>
    <row r="4" ht="23.25" spans="1:8">
      <c r="A4" s="10">
        <v>2</v>
      </c>
      <c r="B4" s="11" t="s">
        <v>20</v>
      </c>
      <c r="C4" s="6" t="s">
        <v>31</v>
      </c>
      <c r="D4" s="6">
        <v>70</v>
      </c>
      <c r="E4" s="6" t="s">
        <v>32</v>
      </c>
      <c r="F4" s="6">
        <v>90</v>
      </c>
      <c r="G4" s="6">
        <f t="shared" si="0"/>
        <v>160</v>
      </c>
      <c r="H4" s="6"/>
    </row>
    <row r="5" ht="23.25" spans="1:8">
      <c r="A5" s="10">
        <v>3</v>
      </c>
      <c r="B5" s="11" t="s">
        <v>16</v>
      </c>
      <c r="C5" s="6" t="s">
        <v>33</v>
      </c>
      <c r="D5" s="6">
        <v>80</v>
      </c>
      <c r="E5" s="6" t="s">
        <v>34</v>
      </c>
      <c r="F5" s="6">
        <v>100</v>
      </c>
      <c r="G5" s="6">
        <f t="shared" si="0"/>
        <v>180</v>
      </c>
      <c r="H5" s="6"/>
    </row>
    <row r="6" ht="23.25" spans="1:8">
      <c r="A6" s="10">
        <v>4</v>
      </c>
      <c r="B6" s="11" t="s">
        <v>24</v>
      </c>
      <c r="C6" s="6" t="s">
        <v>35</v>
      </c>
      <c r="D6" s="6">
        <v>0</v>
      </c>
      <c r="E6" s="6" t="s">
        <v>36</v>
      </c>
      <c r="F6" s="6">
        <v>0</v>
      </c>
      <c r="G6" s="6">
        <f t="shared" si="0"/>
        <v>0</v>
      </c>
      <c r="H6" s="6"/>
    </row>
    <row r="7" ht="23.25" spans="1:8">
      <c r="A7" s="10">
        <v>5</v>
      </c>
      <c r="B7" s="11" t="s">
        <v>17</v>
      </c>
      <c r="C7" s="6" t="s">
        <v>37</v>
      </c>
      <c r="D7" s="6">
        <v>70</v>
      </c>
      <c r="E7" s="6" t="s">
        <v>38</v>
      </c>
      <c r="F7" s="6">
        <v>80</v>
      </c>
      <c r="G7" s="6">
        <f t="shared" si="0"/>
        <v>150</v>
      </c>
      <c r="H7" s="6"/>
    </row>
    <row r="8" ht="23.25" spans="1:8">
      <c r="A8" s="10">
        <v>6</v>
      </c>
      <c r="B8" s="11" t="s">
        <v>22</v>
      </c>
      <c r="C8" s="6" t="s">
        <v>39</v>
      </c>
      <c r="D8" s="6">
        <v>10</v>
      </c>
      <c r="E8" s="6" t="s">
        <v>40</v>
      </c>
      <c r="F8" s="6">
        <v>60</v>
      </c>
      <c r="G8" s="6">
        <f t="shared" si="0"/>
        <v>70</v>
      </c>
      <c r="H8" s="6"/>
    </row>
    <row r="9" ht="23.25" spans="1:8">
      <c r="A9" s="10">
        <v>7</v>
      </c>
      <c r="B9" s="11" t="s">
        <v>21</v>
      </c>
      <c r="C9" s="6" t="s">
        <v>41</v>
      </c>
      <c r="D9" s="6">
        <v>50</v>
      </c>
      <c r="E9" s="6" t="s">
        <v>42</v>
      </c>
      <c r="F9" s="6">
        <v>30</v>
      </c>
      <c r="G9" s="6">
        <f t="shared" si="0"/>
        <v>80</v>
      </c>
      <c r="H9" s="6"/>
    </row>
    <row r="10" ht="23.25" spans="1:8">
      <c r="A10" s="10">
        <v>8</v>
      </c>
      <c r="B10" s="11" t="s">
        <v>23</v>
      </c>
      <c r="C10" s="6" t="s">
        <v>43</v>
      </c>
      <c r="D10" s="6">
        <v>30</v>
      </c>
      <c r="E10" s="6" t="s">
        <v>44</v>
      </c>
      <c r="F10" s="6">
        <v>50</v>
      </c>
      <c r="G10" s="6">
        <f t="shared" si="0"/>
        <v>80</v>
      </c>
      <c r="H10" s="6"/>
    </row>
    <row r="11" ht="23.25" spans="1:8">
      <c r="A11" s="10">
        <v>9</v>
      </c>
      <c r="B11" s="11" t="s">
        <v>18</v>
      </c>
      <c r="C11" s="6" t="s">
        <v>45</v>
      </c>
      <c r="D11" s="6">
        <v>80</v>
      </c>
      <c r="E11" s="6" t="s">
        <v>46</v>
      </c>
      <c r="F11" s="6">
        <v>80</v>
      </c>
      <c r="G11" s="6">
        <f t="shared" si="0"/>
        <v>160</v>
      </c>
      <c r="H11" s="6"/>
    </row>
    <row r="12" ht="23.25" spans="1:8">
      <c r="A12" s="10">
        <v>10</v>
      </c>
      <c r="B12" s="11" t="s">
        <v>19</v>
      </c>
      <c r="C12" s="6" t="s">
        <v>47</v>
      </c>
      <c r="D12" s="6">
        <v>60</v>
      </c>
      <c r="E12" s="6" t="s">
        <v>48</v>
      </c>
      <c r="F12" s="6">
        <v>70</v>
      </c>
      <c r="G12" s="6">
        <f t="shared" si="0"/>
        <v>130</v>
      </c>
      <c r="H12" s="6"/>
    </row>
  </sheetData>
  <mergeCells count="1">
    <mergeCell ref="A1:H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workbookViewId="0">
      <selection activeCell="A1" sqref="A1:I1"/>
    </sheetView>
  </sheetViews>
  <sheetFormatPr defaultColWidth="9" defaultRowHeight="13.5"/>
  <cols>
    <col min="1" max="9" width="15.875" customWidth="1"/>
  </cols>
  <sheetData>
    <row r="1" ht="54" customHeight="1" spans="1:9">
      <c r="A1" s="1" t="s">
        <v>49</v>
      </c>
      <c r="B1" s="2"/>
      <c r="C1" s="2"/>
      <c r="D1" s="2"/>
      <c r="E1" s="2"/>
      <c r="F1" s="2"/>
      <c r="G1" s="2"/>
      <c r="H1" s="2"/>
      <c r="I1" s="2"/>
    </row>
    <row r="2" ht="22.5" spans="1:9">
      <c r="A2" s="3" t="s">
        <v>27</v>
      </c>
      <c r="B2" s="3" t="s">
        <v>2</v>
      </c>
      <c r="C2" s="3" t="s">
        <v>6</v>
      </c>
      <c r="D2" s="3" t="s">
        <v>4</v>
      </c>
      <c r="E2" s="3" t="s">
        <v>7</v>
      </c>
      <c r="F2" s="3" t="s">
        <v>4</v>
      </c>
      <c r="G2" s="3" t="s">
        <v>8</v>
      </c>
      <c r="H2" s="3" t="s">
        <v>4</v>
      </c>
      <c r="I2" s="3" t="s">
        <v>13</v>
      </c>
    </row>
    <row r="3" ht="24" customHeight="1" spans="1:9">
      <c r="A3" s="6">
        <v>1</v>
      </c>
      <c r="B3" s="7" t="s">
        <v>14</v>
      </c>
      <c r="C3" s="6" t="s">
        <v>50</v>
      </c>
      <c r="D3" s="10">
        <v>100</v>
      </c>
      <c r="E3" s="10" t="s">
        <v>51</v>
      </c>
      <c r="F3" s="10">
        <v>100</v>
      </c>
      <c r="G3" s="10" t="s">
        <v>52</v>
      </c>
      <c r="H3" s="10">
        <v>100</v>
      </c>
      <c r="I3" s="10"/>
    </row>
    <row r="4" ht="24" customHeight="1" spans="1:9">
      <c r="A4" s="10">
        <v>2</v>
      </c>
      <c r="B4" s="11" t="s">
        <v>20</v>
      </c>
      <c r="C4" s="10" t="s">
        <v>53</v>
      </c>
      <c r="D4" s="10">
        <v>0</v>
      </c>
      <c r="E4" s="10" t="s">
        <v>51</v>
      </c>
      <c r="F4" s="10">
        <v>100</v>
      </c>
      <c r="G4" s="10" t="s">
        <v>54</v>
      </c>
      <c r="H4" s="10">
        <v>60</v>
      </c>
      <c r="I4" s="10"/>
    </row>
    <row r="5" ht="24" customHeight="1" spans="1:9">
      <c r="A5" s="10">
        <v>3</v>
      </c>
      <c r="B5" s="11" t="s">
        <v>16</v>
      </c>
      <c r="C5" s="10" t="s">
        <v>55</v>
      </c>
      <c r="D5" s="10">
        <v>0</v>
      </c>
      <c r="E5" s="10" t="s">
        <v>51</v>
      </c>
      <c r="F5" s="10">
        <v>100</v>
      </c>
      <c r="G5" s="10" t="s">
        <v>56</v>
      </c>
      <c r="H5" s="10">
        <v>60</v>
      </c>
      <c r="I5" s="10"/>
    </row>
    <row r="6" ht="24" customHeight="1" spans="1:9">
      <c r="A6" s="10">
        <v>4</v>
      </c>
      <c r="B6" s="11" t="s">
        <v>24</v>
      </c>
      <c r="C6" s="10" t="s">
        <v>57</v>
      </c>
      <c r="D6" s="10">
        <v>0</v>
      </c>
      <c r="E6" s="10" t="s">
        <v>51</v>
      </c>
      <c r="F6" s="10">
        <v>100</v>
      </c>
      <c r="G6" s="10" t="s">
        <v>58</v>
      </c>
      <c r="H6" s="10">
        <v>80</v>
      </c>
      <c r="I6" s="10"/>
    </row>
    <row r="7" ht="24" customHeight="1" spans="1:9">
      <c r="A7" s="10">
        <v>5</v>
      </c>
      <c r="B7" s="11" t="s">
        <v>17</v>
      </c>
      <c r="C7" s="10" t="s">
        <v>59</v>
      </c>
      <c r="D7" s="10">
        <v>60</v>
      </c>
      <c r="E7" s="10" t="s">
        <v>60</v>
      </c>
      <c r="F7" s="10">
        <v>80</v>
      </c>
      <c r="G7" s="10" t="s">
        <v>61</v>
      </c>
      <c r="H7" s="10">
        <v>80</v>
      </c>
      <c r="I7" s="10"/>
    </row>
    <row r="8" ht="24" customHeight="1" spans="1:9">
      <c r="A8" s="10">
        <v>6</v>
      </c>
      <c r="B8" s="11" t="s">
        <v>22</v>
      </c>
      <c r="C8" s="10" t="s">
        <v>62</v>
      </c>
      <c r="D8" s="10">
        <v>0</v>
      </c>
      <c r="E8" s="10" t="s">
        <v>63</v>
      </c>
      <c r="F8" s="10">
        <v>20</v>
      </c>
      <c r="G8" s="10" t="s">
        <v>64</v>
      </c>
      <c r="H8" s="10">
        <v>0</v>
      </c>
      <c r="I8" s="15" t="s">
        <v>65</v>
      </c>
    </row>
    <row r="9" ht="24" customHeight="1" spans="1:9">
      <c r="A9" s="10">
        <v>7</v>
      </c>
      <c r="B9" s="11" t="s">
        <v>21</v>
      </c>
      <c r="C9" s="10" t="s">
        <v>66</v>
      </c>
      <c r="D9" s="10">
        <v>0</v>
      </c>
      <c r="E9" s="10" t="s">
        <v>67</v>
      </c>
      <c r="F9" s="10">
        <v>60</v>
      </c>
      <c r="G9" s="10" t="s">
        <v>68</v>
      </c>
      <c r="H9" s="10">
        <v>100</v>
      </c>
      <c r="I9" s="10"/>
    </row>
    <row r="10" ht="24" customHeight="1" spans="1:9">
      <c r="A10" s="10">
        <v>8</v>
      </c>
      <c r="B10" s="11" t="s">
        <v>23</v>
      </c>
      <c r="C10" s="10" t="s">
        <v>69</v>
      </c>
      <c r="D10" s="10">
        <v>0</v>
      </c>
      <c r="E10" s="10" t="s">
        <v>60</v>
      </c>
      <c r="F10" s="10">
        <v>80</v>
      </c>
      <c r="G10" s="10" t="s">
        <v>70</v>
      </c>
      <c r="H10" s="10">
        <v>0</v>
      </c>
      <c r="I10" s="15" t="s">
        <v>71</v>
      </c>
    </row>
    <row r="11" ht="24" customHeight="1" spans="1:9">
      <c r="A11" s="10">
        <v>9</v>
      </c>
      <c r="B11" s="11" t="s">
        <v>18</v>
      </c>
      <c r="C11" s="10" t="s">
        <v>72</v>
      </c>
      <c r="D11" s="10">
        <v>0</v>
      </c>
      <c r="E11" s="10" t="s">
        <v>67</v>
      </c>
      <c r="F11" s="10">
        <v>60</v>
      </c>
      <c r="G11" s="10" t="s">
        <v>73</v>
      </c>
      <c r="H11" s="10">
        <v>100</v>
      </c>
      <c r="I11" s="10"/>
    </row>
    <row r="12" ht="24" customHeight="1" spans="1:9">
      <c r="A12" s="10">
        <v>10</v>
      </c>
      <c r="B12" s="11" t="s">
        <v>19</v>
      </c>
      <c r="C12" s="10" t="s">
        <v>74</v>
      </c>
      <c r="D12" s="10">
        <v>0</v>
      </c>
      <c r="E12" s="10" t="s">
        <v>67</v>
      </c>
      <c r="F12" s="10">
        <v>60</v>
      </c>
      <c r="G12" s="10" t="s">
        <v>75</v>
      </c>
      <c r="H12" s="10">
        <v>100</v>
      </c>
      <c r="I12" s="10"/>
    </row>
  </sheetData>
  <mergeCells count="1">
    <mergeCell ref="A1:I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A1" sqref="A1:E1"/>
    </sheetView>
  </sheetViews>
  <sheetFormatPr defaultColWidth="9" defaultRowHeight="13.5" outlineLevelCol="4"/>
  <cols>
    <col min="1" max="5" width="28.75" customWidth="1"/>
  </cols>
  <sheetData>
    <row r="1" ht="66" customHeight="1" spans="1:5">
      <c r="A1" s="1" t="s">
        <v>76</v>
      </c>
      <c r="B1" s="2"/>
      <c r="C1" s="2"/>
      <c r="D1" s="2"/>
      <c r="E1" s="2"/>
    </row>
    <row r="2" ht="22.5" spans="1:5">
      <c r="A2" s="3" t="s">
        <v>27</v>
      </c>
      <c r="B2" s="3" t="s">
        <v>2</v>
      </c>
      <c r="C2" s="4" t="s">
        <v>77</v>
      </c>
      <c r="D2" s="5"/>
      <c r="E2" s="3" t="s">
        <v>13</v>
      </c>
    </row>
    <row r="3" ht="23.25" spans="1:5">
      <c r="A3" s="6">
        <v>1</v>
      </c>
      <c r="B3" s="7" t="s">
        <v>14</v>
      </c>
      <c r="C3" s="12">
        <v>66</v>
      </c>
      <c r="D3" s="13"/>
      <c r="E3" s="6"/>
    </row>
    <row r="4" ht="23.25" spans="1:5">
      <c r="A4" s="10">
        <v>2</v>
      </c>
      <c r="B4" s="11" t="s">
        <v>20</v>
      </c>
      <c r="C4" s="12">
        <v>41</v>
      </c>
      <c r="D4" s="13"/>
      <c r="E4" s="10"/>
    </row>
    <row r="5" ht="23.25" spans="1:5">
      <c r="A5" s="10">
        <v>3</v>
      </c>
      <c r="B5" s="11" t="s">
        <v>16</v>
      </c>
      <c r="C5" s="12">
        <v>79</v>
      </c>
      <c r="D5" s="13"/>
      <c r="E5" s="10"/>
    </row>
    <row r="6" ht="23.25" spans="1:5">
      <c r="A6" s="10">
        <v>4</v>
      </c>
      <c r="B6" s="11" t="s">
        <v>24</v>
      </c>
      <c r="C6" s="12">
        <v>35</v>
      </c>
      <c r="D6" s="13"/>
      <c r="E6" s="10"/>
    </row>
    <row r="7" ht="23.25" spans="1:5">
      <c r="A7" s="10">
        <v>5</v>
      </c>
      <c r="B7" s="11" t="s">
        <v>17</v>
      </c>
      <c r="C7" s="12">
        <v>64</v>
      </c>
      <c r="D7" s="13"/>
      <c r="E7" s="10"/>
    </row>
    <row r="8" ht="23.25" spans="1:5">
      <c r="A8" s="10">
        <v>6</v>
      </c>
      <c r="B8" s="11" t="s">
        <v>22</v>
      </c>
      <c r="C8" s="12">
        <v>48</v>
      </c>
      <c r="D8" s="13"/>
      <c r="E8" s="10"/>
    </row>
    <row r="9" ht="23.25" spans="1:5">
      <c r="A9" s="10">
        <v>7</v>
      </c>
      <c r="B9" s="11" t="s">
        <v>21</v>
      </c>
      <c r="C9" s="12">
        <v>55</v>
      </c>
      <c r="D9" s="13"/>
      <c r="E9" s="10"/>
    </row>
    <row r="10" ht="23.25" spans="1:5">
      <c r="A10" s="10">
        <v>8</v>
      </c>
      <c r="B10" s="11" t="s">
        <v>23</v>
      </c>
      <c r="C10" s="12">
        <v>36</v>
      </c>
      <c r="D10" s="13"/>
      <c r="E10" s="14"/>
    </row>
    <row r="11" ht="23.25" spans="1:5">
      <c r="A11" s="10">
        <v>9</v>
      </c>
      <c r="B11" s="11" t="s">
        <v>18</v>
      </c>
      <c r="C11" s="12">
        <v>45</v>
      </c>
      <c r="D11" s="13"/>
      <c r="E11" s="14"/>
    </row>
    <row r="12" ht="23.25" spans="1:5">
      <c r="A12" s="10">
        <v>10</v>
      </c>
      <c r="B12" s="11" t="s">
        <v>19</v>
      </c>
      <c r="C12" s="12">
        <v>47</v>
      </c>
      <c r="D12" s="13"/>
      <c r="E12" s="14"/>
    </row>
  </sheetData>
  <mergeCells count="12">
    <mergeCell ref="A1:E1"/>
    <mergeCell ref="C2:D2"/>
    <mergeCell ref="C3:D3"/>
    <mergeCell ref="C4:D4"/>
    <mergeCell ref="C5:D5"/>
    <mergeCell ref="C6:D6"/>
    <mergeCell ref="C7:D7"/>
    <mergeCell ref="C8:D8"/>
    <mergeCell ref="C9:D9"/>
    <mergeCell ref="C10:D10"/>
    <mergeCell ref="C11:D11"/>
    <mergeCell ref="C12:D1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C5" sqref="C5:D5"/>
    </sheetView>
  </sheetViews>
  <sheetFormatPr defaultColWidth="9" defaultRowHeight="13.5" outlineLevelCol="4"/>
  <cols>
    <col min="1" max="3" width="37.375" customWidth="1"/>
    <col min="4" max="4" width="51.5" customWidth="1"/>
    <col min="5" max="5" width="37.375" customWidth="1"/>
  </cols>
  <sheetData>
    <row r="1" ht="50" customHeight="1" spans="1:5">
      <c r="A1" s="1" t="s">
        <v>78</v>
      </c>
      <c r="B1" s="2"/>
      <c r="C1" s="2"/>
      <c r="D1" s="2"/>
      <c r="E1" s="2"/>
    </row>
    <row r="2" ht="22.5" spans="1:5">
      <c r="A2" s="3" t="s">
        <v>27</v>
      </c>
      <c r="B2" s="3" t="s">
        <v>2</v>
      </c>
      <c r="C2" s="4" t="s">
        <v>79</v>
      </c>
      <c r="D2" s="5"/>
      <c r="E2" s="3" t="s">
        <v>80</v>
      </c>
    </row>
    <row r="3" ht="171" customHeight="1" spans="1:5">
      <c r="A3" s="6">
        <v>1</v>
      </c>
      <c r="B3" s="7" t="s">
        <v>14</v>
      </c>
      <c r="C3" s="8" t="s">
        <v>81</v>
      </c>
      <c r="D3" s="9"/>
      <c r="E3" s="6">
        <v>5.3</v>
      </c>
    </row>
    <row r="4" ht="55" customHeight="1" spans="1:5">
      <c r="A4" s="10" t="s">
        <v>82</v>
      </c>
      <c r="B4" s="11" t="s">
        <v>20</v>
      </c>
      <c r="C4" s="12" t="s">
        <v>83</v>
      </c>
      <c r="D4" s="13"/>
      <c r="E4" s="10">
        <v>0.1</v>
      </c>
    </row>
    <row r="5" ht="99" customHeight="1" spans="1:5">
      <c r="A5" s="10">
        <v>3</v>
      </c>
      <c r="B5" s="11" t="s">
        <v>16</v>
      </c>
      <c r="C5" s="8" t="s">
        <v>84</v>
      </c>
      <c r="D5" s="9"/>
      <c r="E5" s="10">
        <v>3.9</v>
      </c>
    </row>
    <row r="6" ht="64" customHeight="1" spans="1:5">
      <c r="A6" s="10">
        <v>4</v>
      </c>
      <c r="B6" s="11" t="s">
        <v>24</v>
      </c>
      <c r="C6" s="8" t="s">
        <v>85</v>
      </c>
      <c r="D6" s="9"/>
      <c r="E6" s="10">
        <v>1.1</v>
      </c>
    </row>
    <row r="7" ht="103" customHeight="1" spans="1:5">
      <c r="A7" s="10">
        <v>5</v>
      </c>
      <c r="B7" s="11" t="s">
        <v>17</v>
      </c>
      <c r="C7" s="8" t="s">
        <v>86</v>
      </c>
      <c r="D7" s="9"/>
      <c r="E7" s="10">
        <v>2.9</v>
      </c>
    </row>
    <row r="8" ht="72" customHeight="1" spans="1:5">
      <c r="A8" s="10">
        <v>6</v>
      </c>
      <c r="B8" s="11" t="s">
        <v>22</v>
      </c>
      <c r="C8" s="8" t="s">
        <v>87</v>
      </c>
      <c r="D8" s="9"/>
      <c r="E8" s="10">
        <v>1.3</v>
      </c>
    </row>
    <row r="9" ht="55" customHeight="1" spans="1:5">
      <c r="A9" s="10">
        <v>7</v>
      </c>
      <c r="B9" s="11" t="s">
        <v>21</v>
      </c>
      <c r="C9" s="8" t="s">
        <v>88</v>
      </c>
      <c r="D9" s="9"/>
      <c r="E9" s="10">
        <v>0.7</v>
      </c>
    </row>
    <row r="10" ht="54" customHeight="1" spans="1:5">
      <c r="A10" s="10">
        <v>8</v>
      </c>
      <c r="B10" s="11" t="s">
        <v>23</v>
      </c>
      <c r="C10" s="8" t="s">
        <v>89</v>
      </c>
      <c r="D10" s="9"/>
      <c r="E10" s="10">
        <v>1</v>
      </c>
    </row>
    <row r="11" ht="115" customHeight="1" spans="1:5">
      <c r="A11" s="10">
        <v>9</v>
      </c>
      <c r="B11" s="11" t="s">
        <v>18</v>
      </c>
      <c r="C11" s="8" t="s">
        <v>90</v>
      </c>
      <c r="D11" s="9"/>
      <c r="E11" s="10">
        <v>2.8</v>
      </c>
    </row>
    <row r="12" ht="63" customHeight="1" spans="1:5">
      <c r="A12" s="10">
        <v>10</v>
      </c>
      <c r="B12" s="11" t="s">
        <v>19</v>
      </c>
      <c r="C12" s="8" t="s">
        <v>91</v>
      </c>
      <c r="D12" s="9"/>
      <c r="E12" s="10">
        <v>1.6</v>
      </c>
    </row>
  </sheetData>
  <mergeCells count="12">
    <mergeCell ref="A1:E1"/>
    <mergeCell ref="C2:D2"/>
    <mergeCell ref="C3:D3"/>
    <mergeCell ref="C4:D4"/>
    <mergeCell ref="C5:D5"/>
    <mergeCell ref="C6:D6"/>
    <mergeCell ref="C7:D7"/>
    <mergeCell ref="C8:D8"/>
    <mergeCell ref="C9:D9"/>
    <mergeCell ref="C10:D10"/>
    <mergeCell ref="C11:D11"/>
    <mergeCell ref="C12:D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公示表</vt:lpstr>
      <vt:lpstr>体能</vt:lpstr>
      <vt:lpstr>技能</vt:lpstr>
      <vt:lpstr>理论</vt:lpstr>
      <vt:lpstr>加分项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無悔^O^初衷</cp:lastModifiedBy>
  <dcterms:created xsi:type="dcterms:W3CDTF">2023-05-12T11:15:00Z</dcterms:created>
  <dcterms:modified xsi:type="dcterms:W3CDTF">2024-12-28T17:03:10Z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E9AB4229863D42D583DB4352D49D067F_13</vt:lpwstr>
  </property>
</Properties>
</file>