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Sheet1!$A$2:$L$68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<sst xmlns="http://schemas.openxmlformats.org/spreadsheetml/2006/main" count="416" uniqueCount="220">
  <si>
    <t>普定县2024年面向社会公开招聘城市社区工作者面试成绩及总成绩</t>
  </si>
  <si>
    <t>序号</t>
  </si>
  <si>
    <t>姓名</t>
  </si>
  <si>
    <t>面试准考证号</t>
  </si>
  <si>
    <t>报考单位及代码</t>
  </si>
  <si>
    <t>报考岗位及代码</t>
  </si>
  <si>
    <t>招聘计划数</t>
  </si>
  <si>
    <t>面试考场号</t>
  </si>
  <si>
    <t>笔试成绩</t>
  </si>
  <si>
    <t>笔试折算后成绩</t>
  </si>
  <si>
    <t>面试成绩</t>
  </si>
  <si>
    <t>面试折算后成绩</t>
  </si>
  <si>
    <t>总成绩</t>
  </si>
  <si>
    <t>1</t>
  </si>
  <si>
    <t>徐佳</t>
  </si>
  <si>
    <t>202410260101</t>
  </si>
  <si>
    <t>301普定县定南街道办事处</t>
  </si>
  <si>
    <t>01全日制社区专职工作人员</t>
  </si>
  <si>
    <t>第一考场</t>
  </si>
  <si>
    <t>2</t>
  </si>
  <si>
    <t>胡鸿</t>
  </si>
  <si>
    <t>202410260104</t>
  </si>
  <si>
    <t>3</t>
  </si>
  <si>
    <t>杜蝶</t>
  </si>
  <si>
    <t>202410260102</t>
  </si>
  <si>
    <t>4</t>
  </si>
  <si>
    <t>王丰勇</t>
  </si>
  <si>
    <t>202410260103</t>
  </si>
  <si>
    <t>5</t>
  </si>
  <si>
    <t>涂倩</t>
  </si>
  <si>
    <t>202410260108</t>
  </si>
  <si>
    <t>6</t>
  </si>
  <si>
    <t>吴姣</t>
  </si>
  <si>
    <t>202410260107</t>
  </si>
  <si>
    <t>7</t>
  </si>
  <si>
    <t>伍忠雨</t>
  </si>
  <si>
    <t>202410260106</t>
  </si>
  <si>
    <t>8</t>
  </si>
  <si>
    <t>上官大邦</t>
  </si>
  <si>
    <t>202410260109</t>
  </si>
  <si>
    <t>9</t>
  </si>
  <si>
    <t>上官发航</t>
  </si>
  <si>
    <t>202410260105</t>
  </si>
  <si>
    <t>10</t>
  </si>
  <si>
    <t>曾雕</t>
  </si>
  <si>
    <t>202410260110</t>
  </si>
  <si>
    <t>02全日制社区专职工作人员</t>
  </si>
  <si>
    <t>11</t>
  </si>
  <si>
    <t>杨晨</t>
  </si>
  <si>
    <t>202410260112</t>
  </si>
  <si>
    <t>12</t>
  </si>
  <si>
    <t>侯云华</t>
  </si>
  <si>
    <t>202410260111</t>
  </si>
  <si>
    <t>13</t>
  </si>
  <si>
    <t>李升敏</t>
  </si>
  <si>
    <t>202410260113</t>
  </si>
  <si>
    <t>14</t>
  </si>
  <si>
    <t>皮莉</t>
  </si>
  <si>
    <t>202410260114</t>
  </si>
  <si>
    <t>15</t>
  </si>
  <si>
    <t>刘晓晓</t>
  </si>
  <si>
    <t>202410260115</t>
  </si>
  <si>
    <t>16</t>
  </si>
  <si>
    <t>甘雄</t>
  </si>
  <si>
    <t>202410260116</t>
  </si>
  <si>
    <t>302普定县黄桶街道办事处</t>
  </si>
  <si>
    <t>17</t>
  </si>
  <si>
    <t>卢鹏</t>
  </si>
  <si>
    <t>202410260118</t>
  </si>
  <si>
    <t>18</t>
  </si>
  <si>
    <t>杨凡</t>
  </si>
  <si>
    <t>202410260117</t>
  </si>
  <si>
    <t>缺考</t>
  </si>
  <si>
    <t>19</t>
  </si>
  <si>
    <t>马举香</t>
  </si>
  <si>
    <t>202410260201</t>
  </si>
  <si>
    <t>303普定县玉秀街道办事处</t>
  </si>
  <si>
    <t>第二考场</t>
  </si>
  <si>
    <t>20</t>
  </si>
  <si>
    <t>唐行</t>
  </si>
  <si>
    <t>202410260204</t>
  </si>
  <si>
    <t>21</t>
  </si>
  <si>
    <t>杨平</t>
  </si>
  <si>
    <t>202410260202</t>
  </si>
  <si>
    <t>22</t>
  </si>
  <si>
    <t>张凯</t>
  </si>
  <si>
    <t>202410260203</t>
  </si>
  <si>
    <t>23</t>
  </si>
  <si>
    <t>罗枢纽</t>
  </si>
  <si>
    <t>202410260207</t>
  </si>
  <si>
    <t>24</t>
  </si>
  <si>
    <t>刘家文</t>
  </si>
  <si>
    <t>202410260220</t>
  </si>
  <si>
    <t>25</t>
  </si>
  <si>
    <t>张立</t>
  </si>
  <si>
    <t>202410260205</t>
  </si>
  <si>
    <t>26</t>
  </si>
  <si>
    <t>陈恋</t>
  </si>
  <si>
    <t>202410260210</t>
  </si>
  <si>
    <t>27</t>
  </si>
  <si>
    <t>伍点点</t>
  </si>
  <si>
    <t>202410260206</t>
  </si>
  <si>
    <t>28</t>
  </si>
  <si>
    <t>李曼艳</t>
  </si>
  <si>
    <t>202410260211</t>
  </si>
  <si>
    <t>29</t>
  </si>
  <si>
    <t>张丹</t>
  </si>
  <si>
    <t>202410260216</t>
  </si>
  <si>
    <t>30</t>
  </si>
  <si>
    <t>张岚</t>
  </si>
  <si>
    <t>202410260213</t>
  </si>
  <si>
    <t>31</t>
  </si>
  <si>
    <t>肖卫东</t>
  </si>
  <si>
    <t>202410260224</t>
  </si>
  <si>
    <t>32</t>
  </si>
  <si>
    <t>袁家恒</t>
  </si>
  <si>
    <t>202410260208</t>
  </si>
  <si>
    <t>33</t>
  </si>
  <si>
    <t>郭丁萍</t>
  </si>
  <si>
    <t>202410260212</t>
  </si>
  <si>
    <t>34</t>
  </si>
  <si>
    <t>华国新</t>
  </si>
  <si>
    <t>202410260217</t>
  </si>
  <si>
    <t>35</t>
  </si>
  <si>
    <t>吴明菊</t>
  </si>
  <si>
    <t>202410260214</t>
  </si>
  <si>
    <t>36</t>
  </si>
  <si>
    <t>任荣易</t>
  </si>
  <si>
    <t>202410260222</t>
  </si>
  <si>
    <t>37</t>
  </si>
  <si>
    <t>彭贵迅</t>
  </si>
  <si>
    <t>202410260219</t>
  </si>
  <si>
    <t>38</t>
  </si>
  <si>
    <t>王永波</t>
  </si>
  <si>
    <t>202410260215</t>
  </si>
  <si>
    <t>39</t>
  </si>
  <si>
    <t>彭蒙蒙</t>
  </si>
  <si>
    <t>202410260223</t>
  </si>
  <si>
    <t>40</t>
  </si>
  <si>
    <t>吴松</t>
  </si>
  <si>
    <t>202410260209</t>
  </si>
  <si>
    <t>41</t>
  </si>
  <si>
    <t>谢福雪</t>
  </si>
  <si>
    <t>202410260218</t>
  </si>
  <si>
    <t>42</t>
  </si>
  <si>
    <t>伍梨萍</t>
  </si>
  <si>
    <t>202410260221</t>
  </si>
  <si>
    <t>43</t>
  </si>
  <si>
    <t>洪子翔</t>
  </si>
  <si>
    <t>202410260302</t>
  </si>
  <si>
    <t>第三考场</t>
  </si>
  <si>
    <t>44</t>
  </si>
  <si>
    <t>孙权</t>
  </si>
  <si>
    <t>202410260304</t>
  </si>
  <si>
    <t>45</t>
  </si>
  <si>
    <t>牛晓芳</t>
  </si>
  <si>
    <t>202410260303</t>
  </si>
  <si>
    <t>46</t>
  </si>
  <si>
    <t>蒋良俊</t>
  </si>
  <si>
    <t>202410260310</t>
  </si>
  <si>
    <t>47</t>
  </si>
  <si>
    <t>熊凯</t>
  </si>
  <si>
    <t>202410260301</t>
  </si>
  <si>
    <t>48</t>
  </si>
  <si>
    <t>温家玉</t>
  </si>
  <si>
    <t>202410260305</t>
  </si>
  <si>
    <t>49</t>
  </si>
  <si>
    <t>杨奇龙</t>
  </si>
  <si>
    <t>202410260306</t>
  </si>
  <si>
    <t>50</t>
  </si>
  <si>
    <t>褚仁斌</t>
  </si>
  <si>
    <t>202410260315</t>
  </si>
  <si>
    <t>51</t>
  </si>
  <si>
    <t>刘飞皇</t>
  </si>
  <si>
    <t>202410260313</t>
  </si>
  <si>
    <t>52</t>
  </si>
  <si>
    <t>钟发伦</t>
  </si>
  <si>
    <t>202410260307</t>
  </si>
  <si>
    <t>53</t>
  </si>
  <si>
    <t>王蓉</t>
  </si>
  <si>
    <t>202410260311</t>
  </si>
  <si>
    <t>54</t>
  </si>
  <si>
    <t>肖云菊</t>
  </si>
  <si>
    <t>202410260321</t>
  </si>
  <si>
    <t>55</t>
  </si>
  <si>
    <t>廖贤敏</t>
  </si>
  <si>
    <t>202410260319</t>
  </si>
  <si>
    <t>56</t>
  </si>
  <si>
    <t>邱天</t>
  </si>
  <si>
    <t>202410260322</t>
  </si>
  <si>
    <t>57</t>
  </si>
  <si>
    <t>王康</t>
  </si>
  <si>
    <t>202410260308</t>
  </si>
  <si>
    <t>58</t>
  </si>
  <si>
    <t>刘健</t>
  </si>
  <si>
    <t>202410260318</t>
  </si>
  <si>
    <t>59</t>
  </si>
  <si>
    <t>陈小丽</t>
  </si>
  <si>
    <t>202410260320</t>
  </si>
  <si>
    <t>60</t>
  </si>
  <si>
    <t>刘松坪</t>
  </si>
  <si>
    <t>202410260323</t>
  </si>
  <si>
    <t>61</t>
  </si>
  <si>
    <t>冯雨点</t>
  </si>
  <si>
    <t>202410260317</t>
  </si>
  <si>
    <t>62</t>
  </si>
  <si>
    <t>王颖</t>
  </si>
  <si>
    <t>202410260312</t>
  </si>
  <si>
    <t>63</t>
  </si>
  <si>
    <t>雷元香</t>
  </si>
  <si>
    <t>202410260324</t>
  </si>
  <si>
    <t>64</t>
  </si>
  <si>
    <t>姚青青</t>
  </si>
  <si>
    <t>202410260309</t>
  </si>
  <si>
    <t>65</t>
  </si>
  <si>
    <t>潘本栋</t>
  </si>
  <si>
    <t>202410260314</t>
  </si>
  <si>
    <t>66</t>
  </si>
  <si>
    <t>尹笃西</t>
  </si>
  <si>
    <t>202410260316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</si>
</sst>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topLeftCell="A17" workbookViewId="0">
      <selection activeCell="F21" sqref="F21:F44"/>
    </sheetView>
  </sheetViews>
  <sheetFormatPr defaultColWidth="25.625" defaultRowHeight="13.5"/>
  <cols>
    <col min="1" max="1" width="6.125" customWidth="1"/>
    <col min="2" max="2" width="11.625" customWidth="1"/>
    <col min="3" max="3" width="16.875" customWidth="1"/>
    <col min="4" max="4" width="27.375" customWidth="1"/>
    <col min="5" max="5" width="26.875" customWidth="1"/>
    <col min="6" max="6" width="7.875" customWidth="1"/>
    <col min="7" max="7" width="13.125" customWidth="1"/>
    <col min="8" max="8" width="12.5" customWidth="1"/>
    <col min="9" max="9" width="16" customWidth="1"/>
    <col min="10" max="10" width="12.625" customWidth="1"/>
    <col min="11" max="11" width="15.375" customWidth="1"/>
    <col min="12" max="12" width="12.75" customWidth="1"/>
    <col min="13" max="16380" width="25.625" customWidth="1"/>
  </cols>
  <sheetData>
    <row r="1" ht="5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4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3" t="s">
        <v>12</v>
      </c>
    </row>
    <row r="3" ht="30" customHeight="1" spans="1:12">
      <c r="A3" s="5" t="s">
        <v>13</v>
      </c>
      <c r="B3" s="6" t="s">
        <v>14</v>
      </c>
      <c r="C3" s="7" t="s">
        <v>15</v>
      </c>
      <c r="D3" s="6" t="s">
        <v>16</v>
      </c>
      <c r="E3" s="8" t="s">
        <v>17</v>
      </c>
      <c r="F3" s="9">
        <v>3</v>
      </c>
      <c r="G3" s="9" t="s">
        <v>18</v>
      </c>
      <c r="H3" s="10">
        <v>114.1</v>
      </c>
      <c r="I3" s="10">
        <f>H3/1.5*60%</f>
        <v>45.64</v>
      </c>
      <c r="J3" s="10">
        <v>85.8</v>
      </c>
      <c r="K3" s="10">
        <f>J3*40%</f>
        <v>34.32</v>
      </c>
      <c r="L3" s="10">
        <f>I3+K3</f>
        <v>79.96</v>
      </c>
    </row>
    <row r="4" ht="30" customHeight="1" spans="1:12">
      <c r="A4" s="5" t="s">
        <v>19</v>
      </c>
      <c r="B4" s="6" t="s">
        <v>20</v>
      </c>
      <c r="C4" s="7" t="s">
        <v>21</v>
      </c>
      <c r="D4" s="6" t="s">
        <v>16</v>
      </c>
      <c r="E4" s="8" t="s">
        <v>17</v>
      </c>
      <c r="F4" s="9">
        <v>3</v>
      </c>
      <c r="G4" s="9" t="s">
        <v>18</v>
      </c>
      <c r="H4" s="10">
        <v>108.81</v>
      </c>
      <c r="I4" s="10">
        <f>H4/1.5*60%</f>
        <v>43.524</v>
      </c>
      <c r="J4" s="10">
        <v>78.6</v>
      </c>
      <c r="K4" s="10">
        <f>J4*40%</f>
        <v>31.44</v>
      </c>
      <c r="L4" s="10">
        <f>I4+K4</f>
        <v>74.964</v>
      </c>
    </row>
    <row r="5" ht="30" customHeight="1" spans="1:12">
      <c r="A5" s="5" t="s">
        <v>22</v>
      </c>
      <c r="B5" s="6" t="s">
        <v>23</v>
      </c>
      <c r="C5" s="7" t="s">
        <v>24</v>
      </c>
      <c r="D5" s="6" t="s">
        <v>16</v>
      </c>
      <c r="E5" s="8" t="s">
        <v>17</v>
      </c>
      <c r="F5" s="9">
        <v>3</v>
      </c>
      <c r="G5" s="9" t="s">
        <v>18</v>
      </c>
      <c r="H5" s="10">
        <v>112.21</v>
      </c>
      <c r="I5" s="10">
        <f>H5/1.5*60%</f>
        <v>44.884</v>
      </c>
      <c r="J5" s="10">
        <v>72.4</v>
      </c>
      <c r="K5" s="10">
        <f>J5*40%</f>
        <v>28.96</v>
      </c>
      <c r="L5" s="10">
        <f>I5+K5</f>
        <v>73.844</v>
      </c>
    </row>
    <row r="6" ht="30" customHeight="1" spans="1:12">
      <c r="A6" s="5" t="s">
        <v>25</v>
      </c>
      <c r="B6" s="6" t="s">
        <v>26</v>
      </c>
      <c r="C6" s="7" t="s">
        <v>27</v>
      </c>
      <c r="D6" s="6" t="s">
        <v>16</v>
      </c>
      <c r="E6" s="8" t="s">
        <v>17</v>
      </c>
      <c r="F6" s="9">
        <v>3</v>
      </c>
      <c r="G6" s="9" t="s">
        <v>18</v>
      </c>
      <c r="H6" s="10">
        <v>111.2</v>
      </c>
      <c r="I6" s="10">
        <f>H6/1.5*60%</f>
        <v>44.48</v>
      </c>
      <c r="J6" s="10">
        <v>72.8</v>
      </c>
      <c r="K6" s="10">
        <f>J6*40%</f>
        <v>29.12</v>
      </c>
      <c r="L6" s="10">
        <f>I6+K6</f>
        <v>73.6</v>
      </c>
    </row>
    <row r="7" ht="30" customHeight="1" spans="1:12">
      <c r="A7" s="5" t="s">
        <v>28</v>
      </c>
      <c r="B7" s="6" t="s">
        <v>29</v>
      </c>
      <c r="C7" s="7" t="s">
        <v>30</v>
      </c>
      <c r="D7" s="6" t="s">
        <v>16</v>
      </c>
      <c r="E7" s="8" t="s">
        <v>17</v>
      </c>
      <c r="F7" s="9">
        <v>3</v>
      </c>
      <c r="G7" s="9" t="s">
        <v>18</v>
      </c>
      <c r="H7" s="10">
        <v>105.68</v>
      </c>
      <c r="I7" s="10">
        <f>H7/1.5*60%</f>
        <v>42.272</v>
      </c>
      <c r="J7" s="10">
        <v>76.2</v>
      </c>
      <c r="K7" s="10">
        <f>J7*40%</f>
        <v>30.48</v>
      </c>
      <c r="L7" s="10">
        <f>I7+K7</f>
        <v>72.752</v>
      </c>
    </row>
    <row r="8" ht="30" customHeight="1" spans="1:12">
      <c r="A8" s="5" t="s">
        <v>31</v>
      </c>
      <c r="B8" s="6" t="s">
        <v>32</v>
      </c>
      <c r="C8" s="7" t="s">
        <v>33</v>
      </c>
      <c r="D8" s="6" t="s">
        <v>16</v>
      </c>
      <c r="E8" s="8" t="s">
        <v>17</v>
      </c>
      <c r="F8" s="9">
        <v>3</v>
      </c>
      <c r="G8" s="9" t="s">
        <v>18</v>
      </c>
      <c r="H8" s="10">
        <v>106.08</v>
      </c>
      <c r="I8" s="10">
        <f>H8/1.5*60%</f>
        <v>42.432</v>
      </c>
      <c r="J8" s="10">
        <v>72</v>
      </c>
      <c r="K8" s="10">
        <f>J8*40%</f>
        <v>28.8</v>
      </c>
      <c r="L8" s="10">
        <f>I8+K8</f>
        <v>71.232</v>
      </c>
    </row>
    <row r="9" ht="30" customHeight="1" spans="1:12">
      <c r="A9" s="5" t="s">
        <v>34</v>
      </c>
      <c r="B9" s="7" t="s">
        <v>35</v>
      </c>
      <c r="C9" s="7" t="s">
        <v>36</v>
      </c>
      <c r="D9" s="6" t="s">
        <v>16</v>
      </c>
      <c r="E9" s="8" t="s">
        <v>17</v>
      </c>
      <c r="F9" s="9">
        <v>3</v>
      </c>
      <c r="G9" s="9" t="s">
        <v>18</v>
      </c>
      <c r="H9" s="10">
        <v>106.74</v>
      </c>
      <c r="I9" s="10">
        <f>H9/1.5*60%</f>
        <v>42.696</v>
      </c>
      <c r="J9" s="10">
        <v>71</v>
      </c>
      <c r="K9" s="10">
        <f>J9*40%</f>
        <v>28.4</v>
      </c>
      <c r="L9" s="10">
        <f>I9+K9</f>
        <v>71.096</v>
      </c>
    </row>
    <row r="10" ht="30" customHeight="1" spans="1:12">
      <c r="A10" s="5" t="s">
        <v>37</v>
      </c>
      <c r="B10" s="7" t="s">
        <v>38</v>
      </c>
      <c r="C10" s="7" t="s">
        <v>39</v>
      </c>
      <c r="D10" s="6" t="s">
        <v>16</v>
      </c>
      <c r="E10" s="8" t="s">
        <v>17</v>
      </c>
      <c r="F10" s="9">
        <v>3</v>
      </c>
      <c r="G10" s="9" t="s">
        <v>18</v>
      </c>
      <c r="H10" s="10">
        <v>104.92</v>
      </c>
      <c r="I10" s="10">
        <f>H10/1.5*60%</f>
        <v>41.968</v>
      </c>
      <c r="J10" s="10">
        <v>72.4</v>
      </c>
      <c r="K10" s="10">
        <f>J10*40%</f>
        <v>28.96</v>
      </c>
      <c r="L10" s="10">
        <f>I10+K10</f>
        <v>70.928</v>
      </c>
    </row>
    <row r="11" ht="30" customHeight="1" spans="1:12">
      <c r="A11" s="5" t="s">
        <v>40</v>
      </c>
      <c r="B11" s="7" t="s">
        <v>41</v>
      </c>
      <c r="C11" s="7" t="s">
        <v>42</v>
      </c>
      <c r="D11" s="6" t="s">
        <v>16</v>
      </c>
      <c r="E11" s="8" t="s">
        <v>17</v>
      </c>
      <c r="F11" s="9">
        <v>3</v>
      </c>
      <c r="G11" s="9" t="s">
        <v>18</v>
      </c>
      <c r="H11" s="10">
        <v>107.37</v>
      </c>
      <c r="I11" s="10">
        <f>H11/1.5*60%</f>
        <v>42.948</v>
      </c>
      <c r="J11" s="10">
        <v>67.4</v>
      </c>
      <c r="K11" s="10">
        <f>J11*40%</f>
        <v>26.96</v>
      </c>
      <c r="L11" s="10">
        <f>I11+K11</f>
        <v>69.908</v>
      </c>
    </row>
    <row r="12" ht="30" customHeight="1" spans="1:12">
      <c r="A12" s="5" t="s">
        <v>43</v>
      </c>
      <c r="B12" s="7" t="s">
        <v>44</v>
      </c>
      <c r="C12" s="7" t="s">
        <v>45</v>
      </c>
      <c r="D12" s="6" t="s">
        <v>16</v>
      </c>
      <c r="E12" s="8" t="s">
        <v>46</v>
      </c>
      <c r="F12" s="9">
        <v>2</v>
      </c>
      <c r="G12" s="9" t="s">
        <v>18</v>
      </c>
      <c r="H12" s="10">
        <v>106.35</v>
      </c>
      <c r="I12" s="10">
        <f>H12/1.5*60%</f>
        <v>42.54</v>
      </c>
      <c r="J12" s="10">
        <v>81.2</v>
      </c>
      <c r="K12" s="10">
        <f>J12*40%</f>
        <v>32.48</v>
      </c>
      <c r="L12" s="10">
        <f>I12+K12</f>
        <v>75.02</v>
      </c>
    </row>
    <row r="13" ht="30" customHeight="1" spans="1:12">
      <c r="A13" s="5" t="s">
        <v>47</v>
      </c>
      <c r="B13" s="6" t="s">
        <v>48</v>
      </c>
      <c r="C13" s="7" t="s">
        <v>49</v>
      </c>
      <c r="D13" s="6" t="s">
        <v>16</v>
      </c>
      <c r="E13" s="8" t="s">
        <v>46</v>
      </c>
      <c r="F13" s="9">
        <v>2</v>
      </c>
      <c r="G13" s="9" t="s">
        <v>18</v>
      </c>
      <c r="H13" s="10">
        <v>103.18</v>
      </c>
      <c r="I13" s="10">
        <f>H13/1.5*60%</f>
        <v>41.272</v>
      </c>
      <c r="J13" s="10">
        <v>84.2</v>
      </c>
      <c r="K13" s="10">
        <f>J13*40%</f>
        <v>33.68</v>
      </c>
      <c r="L13" s="10">
        <f>I13+K13</f>
        <v>74.952</v>
      </c>
    </row>
    <row r="14" ht="30" customHeight="1" spans="1:12">
      <c r="A14" s="5" t="s">
        <v>50</v>
      </c>
      <c r="B14" s="7" t="s">
        <v>51</v>
      </c>
      <c r="C14" s="7" t="s">
        <v>52</v>
      </c>
      <c r="D14" s="6" t="s">
        <v>16</v>
      </c>
      <c r="E14" s="8" t="s">
        <v>46</v>
      </c>
      <c r="F14" s="9">
        <v>2</v>
      </c>
      <c r="G14" s="9" t="s">
        <v>18</v>
      </c>
      <c r="H14" s="10">
        <v>105.7</v>
      </c>
      <c r="I14" s="10">
        <f>H14/1.5*60%</f>
        <v>42.28</v>
      </c>
      <c r="J14" s="10">
        <v>81</v>
      </c>
      <c r="K14" s="10">
        <f>J14*40%</f>
        <v>32.4</v>
      </c>
      <c r="L14" s="10">
        <f>I14+K14</f>
        <v>74.68</v>
      </c>
    </row>
    <row r="15" ht="30" customHeight="1" spans="1:12">
      <c r="A15" s="5" t="s">
        <v>53</v>
      </c>
      <c r="B15" s="6" t="s">
        <v>54</v>
      </c>
      <c r="C15" s="7" t="s">
        <v>55</v>
      </c>
      <c r="D15" s="6" t="s">
        <v>16</v>
      </c>
      <c r="E15" s="8" t="s">
        <v>46</v>
      </c>
      <c r="F15" s="9">
        <v>2</v>
      </c>
      <c r="G15" s="9" t="s">
        <v>18</v>
      </c>
      <c r="H15" s="10">
        <v>102.7</v>
      </c>
      <c r="I15" s="10">
        <f>H15/1.5*60%</f>
        <v>41.08</v>
      </c>
      <c r="J15" s="10">
        <v>70.2</v>
      </c>
      <c r="K15" s="10">
        <f>J15*40%</f>
        <v>28.08</v>
      </c>
      <c r="L15" s="10">
        <f>I15+K15</f>
        <v>69.16</v>
      </c>
    </row>
    <row r="16" ht="30" customHeight="1" spans="1:12">
      <c r="A16" s="5" t="s">
        <v>56</v>
      </c>
      <c r="B16" s="7" t="s">
        <v>57</v>
      </c>
      <c r="C16" s="7" t="s">
        <v>58</v>
      </c>
      <c r="D16" s="6" t="s">
        <v>16</v>
      </c>
      <c r="E16" s="8" t="s">
        <v>46</v>
      </c>
      <c r="F16" s="9">
        <v>2</v>
      </c>
      <c r="G16" s="9" t="s">
        <v>18</v>
      </c>
      <c r="H16" s="10">
        <v>98.62</v>
      </c>
      <c r="I16" s="10">
        <f>H16/1.5*60%</f>
        <v>39.448</v>
      </c>
      <c r="J16" s="10">
        <v>73.8</v>
      </c>
      <c r="K16" s="10">
        <f>J16*40%</f>
        <v>29.52</v>
      </c>
      <c r="L16" s="10">
        <f>I16+K16</f>
        <v>68.968</v>
      </c>
    </row>
    <row r="17" ht="30" customHeight="1" spans="1:12">
      <c r="A17" s="5" t="s">
        <v>59</v>
      </c>
      <c r="B17" s="6" t="s">
        <v>60</v>
      </c>
      <c r="C17" s="7" t="s">
        <v>61</v>
      </c>
      <c r="D17" s="6" t="s">
        <v>16</v>
      </c>
      <c r="E17" s="8" t="s">
        <v>46</v>
      </c>
      <c r="F17" s="9">
        <v>2</v>
      </c>
      <c r="G17" s="9" t="s">
        <v>18</v>
      </c>
      <c r="H17" s="10">
        <v>97.86</v>
      </c>
      <c r="I17" s="10">
        <f>H17/1.5*60%</f>
        <v>39.144</v>
      </c>
      <c r="J17" s="10">
        <v>71.8</v>
      </c>
      <c r="K17" s="10">
        <f>J17*40%</f>
        <v>28.72</v>
      </c>
      <c r="L17" s="10">
        <f>I17+K17</f>
        <v>67.864</v>
      </c>
    </row>
    <row r="18" ht="30" customHeight="1" spans="1:12">
      <c r="A18" s="5" t="s">
        <v>62</v>
      </c>
      <c r="B18" s="6" t="s">
        <v>63</v>
      </c>
      <c r="C18" s="7" t="s">
        <v>64</v>
      </c>
      <c r="D18" s="6" t="s">
        <v>65</v>
      </c>
      <c r="E18" s="8" t="s">
        <v>17</v>
      </c>
      <c r="F18" s="9">
        <v>1</v>
      </c>
      <c r="G18" s="9" t="s">
        <v>18</v>
      </c>
      <c r="H18" s="10">
        <v>108.55</v>
      </c>
      <c r="I18" s="10">
        <f>H18/1.5*60%</f>
        <v>43.42</v>
      </c>
      <c r="J18" s="10">
        <v>83.2</v>
      </c>
      <c r="K18" s="10">
        <f>J18*40%</f>
        <v>33.28</v>
      </c>
      <c r="L18" s="10">
        <f>I18+K18</f>
        <v>76.7</v>
      </c>
    </row>
    <row r="19" ht="30" customHeight="1" spans="1:12">
      <c r="A19" s="5" t="s">
        <v>66</v>
      </c>
      <c r="B19" s="7" t="s">
        <v>67</v>
      </c>
      <c r="C19" s="7" t="s">
        <v>68</v>
      </c>
      <c r="D19" s="6" t="s">
        <v>65</v>
      </c>
      <c r="E19" s="8" t="s">
        <v>17</v>
      </c>
      <c r="F19" s="9">
        <v>1</v>
      </c>
      <c r="G19" s="9" t="s">
        <v>18</v>
      </c>
      <c r="H19" s="10">
        <v>103.85</v>
      </c>
      <c r="I19" s="10">
        <f>H19/1.5*60%</f>
        <v>41.54</v>
      </c>
      <c r="J19" s="10">
        <v>40.4</v>
      </c>
      <c r="K19" s="10">
        <f>J19*40%</f>
        <v>16.16</v>
      </c>
      <c r="L19" s="10">
        <f>I19+K19</f>
        <v>57.7</v>
      </c>
    </row>
    <row r="20" ht="30" customHeight="1" spans="1:12">
      <c r="A20" s="5" t="s">
        <v>69</v>
      </c>
      <c r="B20" s="6" t="s">
        <v>70</v>
      </c>
      <c r="C20" s="7" t="s">
        <v>71</v>
      </c>
      <c r="D20" s="6" t="s">
        <v>65</v>
      </c>
      <c r="E20" s="8" t="s">
        <v>17</v>
      </c>
      <c r="F20" s="9">
        <v>1</v>
      </c>
      <c r="G20" s="9" t="s">
        <v>18</v>
      </c>
      <c r="H20" s="10">
        <v>106.81</v>
      </c>
      <c r="I20" s="10">
        <f>H20/1.5*60%</f>
        <v>42.724</v>
      </c>
      <c r="J20" s="10" t="s">
        <v>72</v>
      </c>
      <c r="K20" s="10" t="str">
        <f>J20</f>
        <v>缺考</v>
      </c>
      <c r="L20" s="10">
        <f>I20</f>
        <v>42.724</v>
      </c>
    </row>
    <row r="21" ht="30" customHeight="1" spans="1:12">
      <c r="A21" s="5" t="s">
        <v>73</v>
      </c>
      <c r="B21" s="7" t="s">
        <v>74</v>
      </c>
      <c r="C21" s="7" t="s">
        <v>75</v>
      </c>
      <c r="D21" s="7" t="s">
        <v>76</v>
      </c>
      <c r="E21" s="7" t="s">
        <v>17</v>
      </c>
      <c r="F21" s="9">
        <v>8</v>
      </c>
      <c r="G21" s="9" t="s">
        <v>77</v>
      </c>
      <c r="H21" s="10">
        <v>117.69</v>
      </c>
      <c r="I21" s="10">
        <f>H21/1.5*60%</f>
        <v>47.076</v>
      </c>
      <c r="J21" s="10">
        <v>76.2</v>
      </c>
      <c r="K21" s="10">
        <f>J21*40%</f>
        <v>30.48</v>
      </c>
      <c r="L21" s="10">
        <f>I21+K21</f>
        <v>77.556</v>
      </c>
    </row>
    <row r="22" ht="30" customHeight="1" spans="1:12">
      <c r="A22" s="5" t="s">
        <v>78</v>
      </c>
      <c r="B22" s="7" t="s">
        <v>79</v>
      </c>
      <c r="C22" s="7" t="s">
        <v>80</v>
      </c>
      <c r="D22" s="7" t="s">
        <v>76</v>
      </c>
      <c r="E22" s="7" t="s">
        <v>17</v>
      </c>
      <c r="F22" s="9">
        <v>8</v>
      </c>
      <c r="G22" s="9" t="s">
        <v>77</v>
      </c>
      <c r="H22" s="10">
        <v>110.97</v>
      </c>
      <c r="I22" s="10">
        <f>H22/1.5*60%</f>
        <v>44.388</v>
      </c>
      <c r="J22" s="10">
        <v>80.8</v>
      </c>
      <c r="K22" s="10">
        <f>J22*40%</f>
        <v>32.32</v>
      </c>
      <c r="L22" s="10">
        <f>I22+K22</f>
        <v>76.708</v>
      </c>
    </row>
    <row r="23" ht="30" customHeight="1" spans="1:12">
      <c r="A23" s="5" t="s">
        <v>81</v>
      </c>
      <c r="B23" s="7" t="s">
        <v>82</v>
      </c>
      <c r="C23" s="7" t="s">
        <v>83</v>
      </c>
      <c r="D23" s="7" t="s">
        <v>76</v>
      </c>
      <c r="E23" s="7" t="s">
        <v>17</v>
      </c>
      <c r="F23" s="9">
        <v>8</v>
      </c>
      <c r="G23" s="9" t="s">
        <v>77</v>
      </c>
      <c r="H23" s="10">
        <v>116.66</v>
      </c>
      <c r="I23" s="10">
        <f>H23/1.5*60%</f>
        <v>46.664</v>
      </c>
      <c r="J23" s="10">
        <v>73.8</v>
      </c>
      <c r="K23" s="10">
        <f>J23*40%</f>
        <v>29.52</v>
      </c>
      <c r="L23" s="10">
        <f>I23+K23</f>
        <v>76.184</v>
      </c>
    </row>
    <row r="24" ht="30" customHeight="1" spans="1:12">
      <c r="A24" s="5" t="s">
        <v>84</v>
      </c>
      <c r="B24" s="7" t="s">
        <v>85</v>
      </c>
      <c r="C24" s="7" t="s">
        <v>86</v>
      </c>
      <c r="D24" s="7" t="s">
        <v>76</v>
      </c>
      <c r="E24" s="7" t="s">
        <v>17</v>
      </c>
      <c r="F24" s="9">
        <v>8</v>
      </c>
      <c r="G24" s="9" t="s">
        <v>77</v>
      </c>
      <c r="H24" s="10">
        <v>111.8</v>
      </c>
      <c r="I24" s="10">
        <f>H24/1.5*60%</f>
        <v>44.72</v>
      </c>
      <c r="J24" s="10">
        <v>76.8</v>
      </c>
      <c r="K24" s="10">
        <f>J24*40%</f>
        <v>30.72</v>
      </c>
      <c r="L24" s="10">
        <f>I24+K24</f>
        <v>75.44</v>
      </c>
    </row>
    <row r="25" ht="30" customHeight="1" spans="1:12">
      <c r="A25" s="5" t="s">
        <v>87</v>
      </c>
      <c r="B25" s="7" t="s">
        <v>88</v>
      </c>
      <c r="C25" s="7" t="s">
        <v>89</v>
      </c>
      <c r="D25" s="7" t="s">
        <v>76</v>
      </c>
      <c r="E25" s="7" t="s">
        <v>17</v>
      </c>
      <c r="F25" s="9">
        <v>8</v>
      </c>
      <c r="G25" s="9" t="s">
        <v>77</v>
      </c>
      <c r="H25" s="10">
        <v>109</v>
      </c>
      <c r="I25" s="10">
        <f>H25/1.5*60%</f>
        <v>43.6</v>
      </c>
      <c r="J25" s="10">
        <v>79.4</v>
      </c>
      <c r="K25" s="10">
        <f>J25*40%</f>
        <v>31.76</v>
      </c>
      <c r="L25" s="10">
        <f>I25+K25</f>
        <v>75.36</v>
      </c>
    </row>
    <row r="26" ht="30" customHeight="1" spans="1:12">
      <c r="A26" s="5" t="s">
        <v>90</v>
      </c>
      <c r="B26" s="7" t="s">
        <v>91</v>
      </c>
      <c r="C26" s="7" t="s">
        <v>92</v>
      </c>
      <c r="D26" s="7" t="s">
        <v>76</v>
      </c>
      <c r="E26" s="7" t="s">
        <v>17</v>
      </c>
      <c r="F26" s="9">
        <v>8</v>
      </c>
      <c r="G26" s="9" t="s">
        <v>77</v>
      </c>
      <c r="H26" s="10">
        <v>104.52</v>
      </c>
      <c r="I26" s="10">
        <f>H26/1.5*60%</f>
        <v>41.808</v>
      </c>
      <c r="J26" s="10">
        <v>82.2</v>
      </c>
      <c r="K26" s="10">
        <f>J26*40%</f>
        <v>32.88</v>
      </c>
      <c r="L26" s="10">
        <f>I26+K26</f>
        <v>74.688</v>
      </c>
    </row>
    <row r="27" ht="30" customHeight="1" spans="1:12">
      <c r="A27" s="5" t="s">
        <v>93</v>
      </c>
      <c r="B27" s="7" t="s">
        <v>94</v>
      </c>
      <c r="C27" s="7" t="s">
        <v>95</v>
      </c>
      <c r="D27" s="7" t="s">
        <v>76</v>
      </c>
      <c r="E27" s="7" t="s">
        <v>17</v>
      </c>
      <c r="F27" s="9">
        <v>8</v>
      </c>
      <c r="G27" s="9" t="s">
        <v>77</v>
      </c>
      <c r="H27" s="10">
        <v>109.91</v>
      </c>
      <c r="I27" s="10">
        <f>H27/1.5*60%</f>
        <v>43.964</v>
      </c>
      <c r="J27" s="10">
        <v>76.6</v>
      </c>
      <c r="K27" s="10">
        <f>J27*40%</f>
        <v>30.64</v>
      </c>
      <c r="L27" s="10">
        <f>I27+K27</f>
        <v>74.604</v>
      </c>
    </row>
    <row r="28" ht="30" customHeight="1" spans="1:12">
      <c r="A28" s="5" t="s">
        <v>96</v>
      </c>
      <c r="B28" s="7" t="s">
        <v>97</v>
      </c>
      <c r="C28" s="7" t="s">
        <v>98</v>
      </c>
      <c r="D28" s="7" t="s">
        <v>76</v>
      </c>
      <c r="E28" s="7" t="s">
        <v>17</v>
      </c>
      <c r="F28" s="9">
        <v>8</v>
      </c>
      <c r="G28" s="9" t="s">
        <v>77</v>
      </c>
      <c r="H28" s="10">
        <v>108</v>
      </c>
      <c r="I28" s="10">
        <f>H28/1.5*60%</f>
        <v>43.2</v>
      </c>
      <c r="J28" s="10">
        <v>78</v>
      </c>
      <c r="K28" s="10">
        <f>J28*40%</f>
        <v>31.2</v>
      </c>
      <c r="L28" s="10">
        <f>I28+K28</f>
        <v>74.4</v>
      </c>
    </row>
    <row r="29" ht="30" customHeight="1" spans="1:12">
      <c r="A29" s="5" t="s">
        <v>99</v>
      </c>
      <c r="B29" s="7" t="s">
        <v>100</v>
      </c>
      <c r="C29" s="7" t="s">
        <v>101</v>
      </c>
      <c r="D29" s="7" t="s">
        <v>76</v>
      </c>
      <c r="E29" s="7" t="s">
        <v>17</v>
      </c>
      <c r="F29" s="9">
        <v>8</v>
      </c>
      <c r="G29" s="9" t="s">
        <v>77</v>
      </c>
      <c r="H29" s="10">
        <v>109.72</v>
      </c>
      <c r="I29" s="10">
        <f>H29/1.5*60%</f>
        <v>43.888</v>
      </c>
      <c r="J29" s="10">
        <v>76.2</v>
      </c>
      <c r="K29" s="10">
        <f>J29*40%</f>
        <v>30.48</v>
      </c>
      <c r="L29" s="10">
        <f>I29+K29</f>
        <v>74.368</v>
      </c>
    </row>
    <row r="30" ht="30" customHeight="1" spans="1:12">
      <c r="A30" s="5" t="s">
        <v>102</v>
      </c>
      <c r="B30" s="7" t="s">
        <v>103</v>
      </c>
      <c r="C30" s="7" t="s">
        <v>104</v>
      </c>
      <c r="D30" s="7" t="s">
        <v>76</v>
      </c>
      <c r="E30" s="7" t="s">
        <v>17</v>
      </c>
      <c r="F30" s="9">
        <v>8</v>
      </c>
      <c r="G30" s="9" t="s">
        <v>77</v>
      </c>
      <c r="H30" s="10">
        <v>107.8</v>
      </c>
      <c r="I30" s="10">
        <f>H30/1.5*60%</f>
        <v>43.12</v>
      </c>
      <c r="J30" s="10">
        <v>76.6</v>
      </c>
      <c r="K30" s="10">
        <f>J30*40%</f>
        <v>30.64</v>
      </c>
      <c r="L30" s="10">
        <f>I30+K30</f>
        <v>73.76</v>
      </c>
    </row>
    <row r="31" ht="30" customHeight="1" spans="1:12">
      <c r="A31" s="5" t="s">
        <v>105</v>
      </c>
      <c r="B31" s="7" t="s">
        <v>106</v>
      </c>
      <c r="C31" s="7" t="s">
        <v>107</v>
      </c>
      <c r="D31" s="7" t="s">
        <v>76</v>
      </c>
      <c r="E31" s="7" t="s">
        <v>17</v>
      </c>
      <c r="F31" s="9">
        <v>8</v>
      </c>
      <c r="G31" s="9" t="s">
        <v>77</v>
      </c>
      <c r="H31" s="10">
        <v>105.88</v>
      </c>
      <c r="I31" s="10">
        <f>H31/1.5*60%</f>
        <v>42.352</v>
      </c>
      <c r="J31" s="10">
        <v>78.4</v>
      </c>
      <c r="K31" s="10">
        <f>J31*40%</f>
        <v>31.36</v>
      </c>
      <c r="L31" s="10">
        <f>I31+K31</f>
        <v>73.712</v>
      </c>
    </row>
    <row r="32" ht="30" customHeight="1" spans="1:12">
      <c r="A32" s="5" t="s">
        <v>108</v>
      </c>
      <c r="B32" s="7" t="s">
        <v>109</v>
      </c>
      <c r="C32" s="7" t="s">
        <v>110</v>
      </c>
      <c r="D32" s="7" t="s">
        <v>76</v>
      </c>
      <c r="E32" s="7" t="s">
        <v>17</v>
      </c>
      <c r="F32" s="9">
        <v>8</v>
      </c>
      <c r="G32" s="9" t="s">
        <v>77</v>
      </c>
      <c r="H32" s="10">
        <v>107.14</v>
      </c>
      <c r="I32" s="10">
        <f>H32/1.5*60%</f>
        <v>42.856</v>
      </c>
      <c r="J32" s="10">
        <v>77</v>
      </c>
      <c r="K32" s="10">
        <f>J32*40%</f>
        <v>30.8</v>
      </c>
      <c r="L32" s="10">
        <f>I32+K32</f>
        <v>73.656</v>
      </c>
    </row>
    <row r="33" ht="30" customHeight="1" spans="1:12">
      <c r="A33" s="5" t="s">
        <v>111</v>
      </c>
      <c r="B33" s="7" t="s">
        <v>112</v>
      </c>
      <c r="C33" s="7" t="s">
        <v>113</v>
      </c>
      <c r="D33" s="7" t="s">
        <v>76</v>
      </c>
      <c r="E33" s="7" t="s">
        <v>17</v>
      </c>
      <c r="F33" s="9">
        <v>8</v>
      </c>
      <c r="G33" s="9" t="s">
        <v>77</v>
      </c>
      <c r="H33" s="10">
        <v>103.18</v>
      </c>
      <c r="I33" s="10">
        <f>H33/1.5*60%</f>
        <v>41.272</v>
      </c>
      <c r="J33" s="10">
        <v>80.4</v>
      </c>
      <c r="K33" s="10">
        <f>J33*40%</f>
        <v>32.16</v>
      </c>
      <c r="L33" s="10">
        <f>I33+K33</f>
        <v>73.432</v>
      </c>
    </row>
    <row r="34" ht="30" customHeight="1" spans="1:12">
      <c r="A34" s="5" t="s">
        <v>114</v>
      </c>
      <c r="B34" s="7" t="s">
        <v>115</v>
      </c>
      <c r="C34" s="7" t="s">
        <v>116</v>
      </c>
      <c r="D34" s="7" t="s">
        <v>76</v>
      </c>
      <c r="E34" s="7" t="s">
        <v>17</v>
      </c>
      <c r="F34" s="9">
        <v>8</v>
      </c>
      <c r="G34" s="9" t="s">
        <v>77</v>
      </c>
      <c r="H34" s="10">
        <v>108.92</v>
      </c>
      <c r="I34" s="10">
        <f>H34/1.5*60%</f>
        <v>43.568</v>
      </c>
      <c r="J34" s="10">
        <v>74.6</v>
      </c>
      <c r="K34" s="10">
        <f>J34*40%</f>
        <v>29.84</v>
      </c>
      <c r="L34" s="10">
        <f>I34+K34</f>
        <v>73.408</v>
      </c>
    </row>
    <row r="35" ht="30" customHeight="1" spans="1:12">
      <c r="A35" s="5" t="s">
        <v>117</v>
      </c>
      <c r="B35" s="7" t="s">
        <v>118</v>
      </c>
      <c r="C35" s="7" t="s">
        <v>119</v>
      </c>
      <c r="D35" s="7" t="s">
        <v>76</v>
      </c>
      <c r="E35" s="7" t="s">
        <v>17</v>
      </c>
      <c r="F35" s="9">
        <v>8</v>
      </c>
      <c r="G35" s="9" t="s">
        <v>77</v>
      </c>
      <c r="H35" s="10">
        <v>107.52</v>
      </c>
      <c r="I35" s="10">
        <f>H35/1.5*60%</f>
        <v>43.008</v>
      </c>
      <c r="J35" s="10">
        <v>75.6</v>
      </c>
      <c r="K35" s="10">
        <f>J35*40%</f>
        <v>30.24</v>
      </c>
      <c r="L35" s="10">
        <f>I35+K35</f>
        <v>73.248</v>
      </c>
    </row>
    <row r="36" ht="30" customHeight="1" spans="1:12">
      <c r="A36" s="5" t="s">
        <v>120</v>
      </c>
      <c r="B36" s="7" t="s">
        <v>121</v>
      </c>
      <c r="C36" s="7" t="s">
        <v>122</v>
      </c>
      <c r="D36" s="7" t="s">
        <v>76</v>
      </c>
      <c r="E36" s="7" t="s">
        <v>17</v>
      </c>
      <c r="F36" s="9">
        <v>8</v>
      </c>
      <c r="G36" s="9" t="s">
        <v>77</v>
      </c>
      <c r="H36" s="10">
        <v>105.81</v>
      </c>
      <c r="I36" s="10">
        <f>H36/1.5*60%</f>
        <v>42.324</v>
      </c>
      <c r="J36" s="10">
        <v>77</v>
      </c>
      <c r="K36" s="10">
        <f>J36*40%</f>
        <v>30.8</v>
      </c>
      <c r="L36" s="10">
        <f>I36+K36</f>
        <v>73.124</v>
      </c>
    </row>
    <row r="37" ht="30" customHeight="1" spans="1:12">
      <c r="A37" s="5" t="s">
        <v>123</v>
      </c>
      <c r="B37" s="7" t="s">
        <v>124</v>
      </c>
      <c r="C37" s="7" t="s">
        <v>125</v>
      </c>
      <c r="D37" s="7" t="s">
        <v>76</v>
      </c>
      <c r="E37" s="7" t="s">
        <v>17</v>
      </c>
      <c r="F37" s="9">
        <v>8</v>
      </c>
      <c r="G37" s="9" t="s">
        <v>77</v>
      </c>
      <c r="H37" s="10">
        <v>106.88</v>
      </c>
      <c r="I37" s="10">
        <f>H37/1.5*60%</f>
        <v>42.752</v>
      </c>
      <c r="J37" s="10">
        <v>73</v>
      </c>
      <c r="K37" s="10">
        <f>J37*40%</f>
        <v>29.2</v>
      </c>
      <c r="L37" s="10">
        <f>I37+K37</f>
        <v>71.952</v>
      </c>
    </row>
    <row r="38" ht="30" customHeight="1" spans="1:12">
      <c r="A38" s="5" t="s">
        <v>126</v>
      </c>
      <c r="B38" s="7" t="s">
        <v>127</v>
      </c>
      <c r="C38" s="7" t="s">
        <v>128</v>
      </c>
      <c r="D38" s="7" t="s">
        <v>76</v>
      </c>
      <c r="E38" s="7" t="s">
        <v>17</v>
      </c>
      <c r="F38" s="9">
        <v>8</v>
      </c>
      <c r="G38" s="9" t="s">
        <v>77</v>
      </c>
      <c r="H38" s="10">
        <v>104.12</v>
      </c>
      <c r="I38" s="10">
        <f>H38/1.5*60%</f>
        <v>41.648</v>
      </c>
      <c r="J38" s="10">
        <v>73.8</v>
      </c>
      <c r="K38" s="10">
        <f>J38*40%</f>
        <v>29.52</v>
      </c>
      <c r="L38" s="10">
        <f>I38+K38</f>
        <v>71.168</v>
      </c>
    </row>
    <row r="39" ht="30" customHeight="1" spans="1:12">
      <c r="A39" s="5" t="s">
        <v>129</v>
      </c>
      <c r="B39" s="7" t="s">
        <v>130</v>
      </c>
      <c r="C39" s="7" t="s">
        <v>131</v>
      </c>
      <c r="D39" s="7" t="s">
        <v>76</v>
      </c>
      <c r="E39" s="7" t="s">
        <v>17</v>
      </c>
      <c r="F39" s="9">
        <v>8</v>
      </c>
      <c r="G39" s="9" t="s">
        <v>77</v>
      </c>
      <c r="H39" s="10">
        <v>105.46</v>
      </c>
      <c r="I39" s="10">
        <f>H39/1.5*60%</f>
        <v>42.184</v>
      </c>
      <c r="J39" s="10">
        <v>67.8</v>
      </c>
      <c r="K39" s="10">
        <f>J39*40%</f>
        <v>27.12</v>
      </c>
      <c r="L39" s="10">
        <f>I39+K39</f>
        <v>69.304</v>
      </c>
    </row>
    <row r="40" ht="30" customHeight="1" spans="1:12">
      <c r="A40" s="5" t="s">
        <v>132</v>
      </c>
      <c r="B40" s="7" t="s">
        <v>133</v>
      </c>
      <c r="C40" s="7" t="s">
        <v>134</v>
      </c>
      <c r="D40" s="7" t="s">
        <v>76</v>
      </c>
      <c r="E40" s="7" t="s">
        <v>17</v>
      </c>
      <c r="F40" s="9">
        <v>8</v>
      </c>
      <c r="G40" s="9" t="s">
        <v>77</v>
      </c>
      <c r="H40" s="10">
        <v>106.57</v>
      </c>
      <c r="I40" s="10">
        <f>H40/1.5*60%</f>
        <v>42.628</v>
      </c>
      <c r="J40" s="10">
        <v>66.4</v>
      </c>
      <c r="K40" s="10">
        <f>J40*40%</f>
        <v>26.56</v>
      </c>
      <c r="L40" s="10">
        <f>I40+K40</f>
        <v>69.188</v>
      </c>
    </row>
    <row r="41" ht="30" customHeight="1" spans="1:12">
      <c r="A41" s="5" t="s">
        <v>135</v>
      </c>
      <c r="B41" s="7" t="s">
        <v>136</v>
      </c>
      <c r="C41" s="7" t="s">
        <v>137</v>
      </c>
      <c r="D41" s="7" t="s">
        <v>76</v>
      </c>
      <c r="E41" s="7" t="s">
        <v>17</v>
      </c>
      <c r="F41" s="9">
        <v>8</v>
      </c>
      <c r="G41" s="9" t="s">
        <v>77</v>
      </c>
      <c r="H41" s="10">
        <v>103.5</v>
      </c>
      <c r="I41" s="10">
        <f>H41/1.5*60%</f>
        <v>41.4</v>
      </c>
      <c r="J41" s="10">
        <v>69</v>
      </c>
      <c r="K41" s="10">
        <f>J41*40%</f>
        <v>27.6</v>
      </c>
      <c r="L41" s="10">
        <f>I41+K41</f>
        <v>69</v>
      </c>
    </row>
    <row r="42" ht="30" customHeight="1" spans="1:12">
      <c r="A42" s="5" t="s">
        <v>138</v>
      </c>
      <c r="B42" s="7" t="s">
        <v>139</v>
      </c>
      <c r="C42" s="7" t="s">
        <v>140</v>
      </c>
      <c r="D42" s="7" t="s">
        <v>76</v>
      </c>
      <c r="E42" s="7" t="s">
        <v>17</v>
      </c>
      <c r="F42" s="9">
        <v>8</v>
      </c>
      <c r="G42" s="9" t="s">
        <v>77</v>
      </c>
      <c r="H42" s="10">
        <v>108.63</v>
      </c>
      <c r="I42" s="10">
        <f>H42/1.5*60%</f>
        <v>43.452</v>
      </c>
      <c r="J42" s="10" t="s">
        <v>72</v>
      </c>
      <c r="K42" s="10" t="str">
        <f>J42</f>
        <v>缺考</v>
      </c>
      <c r="L42" s="10">
        <f>I42</f>
        <v>43.452</v>
      </c>
    </row>
    <row r="43" ht="30" customHeight="1" spans="1:12">
      <c r="A43" s="5" t="s">
        <v>141</v>
      </c>
      <c r="B43" s="7" t="s">
        <v>142</v>
      </c>
      <c r="C43" s="7" t="s">
        <v>143</v>
      </c>
      <c r="D43" s="7" t="s">
        <v>76</v>
      </c>
      <c r="E43" s="7" t="s">
        <v>17</v>
      </c>
      <c r="F43" s="9">
        <v>8</v>
      </c>
      <c r="G43" s="9" t="s">
        <v>77</v>
      </c>
      <c r="H43" s="10">
        <v>105.67</v>
      </c>
      <c r="I43" s="10">
        <f>H43/1.5*60%</f>
        <v>42.268</v>
      </c>
      <c r="J43" s="10" t="s">
        <v>72</v>
      </c>
      <c r="K43" s="10" t="str">
        <f>J43</f>
        <v>缺考</v>
      </c>
      <c r="L43" s="10">
        <f>I43</f>
        <v>42.268</v>
      </c>
    </row>
    <row r="44" ht="30" customHeight="1" spans="1:12">
      <c r="A44" s="5" t="s">
        <v>144</v>
      </c>
      <c r="B44" s="7" t="s">
        <v>145</v>
      </c>
      <c r="C44" s="7" t="s">
        <v>146</v>
      </c>
      <c r="D44" s="7" t="s">
        <v>76</v>
      </c>
      <c r="E44" s="7" t="s">
        <v>17</v>
      </c>
      <c r="F44" s="9">
        <v>8</v>
      </c>
      <c r="G44" s="9" t="s">
        <v>77</v>
      </c>
      <c r="H44" s="10">
        <v>104.29</v>
      </c>
      <c r="I44" s="10">
        <f>H44/1.5*60%</f>
        <v>41.716</v>
      </c>
      <c r="J44" s="10" t="s">
        <v>72</v>
      </c>
      <c r="K44" s="10" t="str">
        <f>J44</f>
        <v>缺考</v>
      </c>
      <c r="L44" s="10">
        <f>I44</f>
        <v>41.716</v>
      </c>
    </row>
    <row r="45" ht="30" customHeight="1" spans="1:12">
      <c r="A45" s="5" t="s">
        <v>147</v>
      </c>
      <c r="B45" s="7" t="s">
        <v>148</v>
      </c>
      <c r="C45" s="7" t="s">
        <v>149</v>
      </c>
      <c r="D45" s="7" t="s">
        <v>76</v>
      </c>
      <c r="E45" s="7" t="s">
        <v>46</v>
      </c>
      <c r="F45" s="9">
        <v>8</v>
      </c>
      <c r="G45" s="10" t="s">
        <v>150</v>
      </c>
      <c r="H45" s="10">
        <v>114.37</v>
      </c>
      <c r="I45" s="10">
        <f>H45/1.5*60%</f>
        <v>45.748</v>
      </c>
      <c r="J45" s="10">
        <v>83.4</v>
      </c>
      <c r="K45" s="10">
        <f>J45*40%</f>
        <v>33.36</v>
      </c>
      <c r="L45" s="10">
        <f>I45+K45</f>
        <v>79.108</v>
      </c>
    </row>
    <row r="46" ht="30" customHeight="1" spans="1:12">
      <c r="A46" s="5" t="s">
        <v>151</v>
      </c>
      <c r="B46" s="7" t="s">
        <v>152</v>
      </c>
      <c r="C46" s="7" t="s">
        <v>153</v>
      </c>
      <c r="D46" s="7" t="s">
        <v>76</v>
      </c>
      <c r="E46" s="7" t="s">
        <v>46</v>
      </c>
      <c r="F46" s="9">
        <v>8</v>
      </c>
      <c r="G46" s="10" t="s">
        <v>150</v>
      </c>
      <c r="H46" s="10">
        <v>112.93</v>
      </c>
      <c r="I46" s="10">
        <f>H46/1.5*60%</f>
        <v>45.172</v>
      </c>
      <c r="J46" s="10">
        <v>79.8</v>
      </c>
      <c r="K46" s="10">
        <f>J46*40%</f>
        <v>31.92</v>
      </c>
      <c r="L46" s="10">
        <f>I46+K46</f>
        <v>77.092</v>
      </c>
    </row>
    <row r="47" ht="30" customHeight="1" spans="1:12">
      <c r="A47" s="5" t="s">
        <v>154</v>
      </c>
      <c r="B47" s="7" t="s">
        <v>155</v>
      </c>
      <c r="C47" s="7" t="s">
        <v>156</v>
      </c>
      <c r="D47" s="7" t="s">
        <v>76</v>
      </c>
      <c r="E47" s="7" t="s">
        <v>46</v>
      </c>
      <c r="F47" s="9">
        <v>8</v>
      </c>
      <c r="G47" s="10" t="s">
        <v>150</v>
      </c>
      <c r="H47" s="10">
        <v>113.16</v>
      </c>
      <c r="I47" s="10">
        <f>H47/1.5*60%</f>
        <v>45.264</v>
      </c>
      <c r="J47" s="10">
        <v>79</v>
      </c>
      <c r="K47" s="10">
        <f>J47*40%</f>
        <v>31.6</v>
      </c>
      <c r="L47" s="10">
        <f>I47+K47</f>
        <v>76.864</v>
      </c>
    </row>
    <row r="48" ht="30" customHeight="1" spans="1:12">
      <c r="A48" s="5" t="s">
        <v>157</v>
      </c>
      <c r="B48" s="7" t="s">
        <v>158</v>
      </c>
      <c r="C48" s="7" t="s">
        <v>159</v>
      </c>
      <c r="D48" s="7" t="s">
        <v>76</v>
      </c>
      <c r="E48" s="7" t="s">
        <v>46</v>
      </c>
      <c r="F48" s="9">
        <v>8</v>
      </c>
      <c r="G48" s="10" t="s">
        <v>150</v>
      </c>
      <c r="H48" s="10">
        <v>107.21</v>
      </c>
      <c r="I48" s="10">
        <f>H48/1.5*60%</f>
        <v>42.884</v>
      </c>
      <c r="J48" s="10">
        <v>84.4</v>
      </c>
      <c r="K48" s="10">
        <f>J48*40%</f>
        <v>33.76</v>
      </c>
      <c r="L48" s="10">
        <f>I48+K48</f>
        <v>76.644</v>
      </c>
    </row>
    <row r="49" ht="30" customHeight="1" spans="1:12">
      <c r="A49" s="5" t="s">
        <v>160</v>
      </c>
      <c r="B49" s="7" t="s">
        <v>161</v>
      </c>
      <c r="C49" s="7" t="s">
        <v>162</v>
      </c>
      <c r="D49" s="7" t="s">
        <v>76</v>
      </c>
      <c r="E49" s="7" t="s">
        <v>46</v>
      </c>
      <c r="F49" s="9">
        <v>8</v>
      </c>
      <c r="G49" s="10" t="s">
        <v>150</v>
      </c>
      <c r="H49" s="10">
        <v>115.94</v>
      </c>
      <c r="I49" s="10">
        <f>H49/1.5*60%</f>
        <v>46.376</v>
      </c>
      <c r="J49" s="10">
        <v>75</v>
      </c>
      <c r="K49" s="10">
        <f>J49*40%</f>
        <v>30</v>
      </c>
      <c r="L49" s="10">
        <f>I49+K49</f>
        <v>76.376</v>
      </c>
    </row>
    <row r="50" ht="30" customHeight="1" spans="1:12">
      <c r="A50" s="5" t="s">
        <v>163</v>
      </c>
      <c r="B50" s="7" t="s">
        <v>164</v>
      </c>
      <c r="C50" s="7" t="s">
        <v>165</v>
      </c>
      <c r="D50" s="7" t="s">
        <v>76</v>
      </c>
      <c r="E50" s="7" t="s">
        <v>46</v>
      </c>
      <c r="F50" s="9">
        <v>8</v>
      </c>
      <c r="G50" s="10" t="s">
        <v>150</v>
      </c>
      <c r="H50" s="10">
        <v>111.17</v>
      </c>
      <c r="I50" s="10">
        <f>H50/1.5*60%</f>
        <v>44.468</v>
      </c>
      <c r="J50" s="10">
        <v>79.4</v>
      </c>
      <c r="K50" s="10">
        <f>J50*40%</f>
        <v>31.76</v>
      </c>
      <c r="L50" s="10">
        <f>I50+K50</f>
        <v>76.228</v>
      </c>
    </row>
    <row r="51" ht="30" customHeight="1" spans="1:12">
      <c r="A51" s="5" t="s">
        <v>166</v>
      </c>
      <c r="B51" s="7" t="s">
        <v>167</v>
      </c>
      <c r="C51" s="7" t="s">
        <v>168</v>
      </c>
      <c r="D51" s="7" t="s">
        <v>76</v>
      </c>
      <c r="E51" s="7" t="s">
        <v>46</v>
      </c>
      <c r="F51" s="9">
        <v>8</v>
      </c>
      <c r="G51" s="10" t="s">
        <v>150</v>
      </c>
      <c r="H51" s="10">
        <v>109.4</v>
      </c>
      <c r="I51" s="10">
        <f>H51/1.5*60%</f>
        <v>43.76</v>
      </c>
      <c r="J51" s="10">
        <v>79.6</v>
      </c>
      <c r="K51" s="10">
        <f>J51*40%</f>
        <v>31.84</v>
      </c>
      <c r="L51" s="10">
        <f>I51+K51</f>
        <v>75.6</v>
      </c>
    </row>
    <row r="52" ht="30" customHeight="1" spans="1:12">
      <c r="A52" s="5" t="s">
        <v>169</v>
      </c>
      <c r="B52" s="7" t="s">
        <v>170</v>
      </c>
      <c r="C52" s="7" t="s">
        <v>171</v>
      </c>
      <c r="D52" s="7" t="s">
        <v>76</v>
      </c>
      <c r="E52" s="7" t="s">
        <v>46</v>
      </c>
      <c r="F52" s="9">
        <v>8</v>
      </c>
      <c r="G52" s="10" t="s">
        <v>150</v>
      </c>
      <c r="H52" s="10">
        <v>104.54</v>
      </c>
      <c r="I52" s="10">
        <f>H52/1.5*60%</f>
        <v>41.816</v>
      </c>
      <c r="J52" s="10">
        <v>82.4</v>
      </c>
      <c r="K52" s="10">
        <f>J52*40%</f>
        <v>32.96</v>
      </c>
      <c r="L52" s="10">
        <f>I52+K52</f>
        <v>74.776</v>
      </c>
    </row>
    <row r="53" ht="30" customHeight="1" spans="1:12">
      <c r="A53" s="5" t="s">
        <v>172</v>
      </c>
      <c r="B53" s="7" t="s">
        <v>173</v>
      </c>
      <c r="C53" s="7" t="s">
        <v>174</v>
      </c>
      <c r="D53" s="7" t="s">
        <v>76</v>
      </c>
      <c r="E53" s="7" t="s">
        <v>46</v>
      </c>
      <c r="F53" s="9">
        <v>8</v>
      </c>
      <c r="G53" s="10" t="s">
        <v>150</v>
      </c>
      <c r="H53" s="10">
        <v>105.18</v>
      </c>
      <c r="I53" s="10">
        <f>H53/1.5*60%</f>
        <v>42.072</v>
      </c>
      <c r="J53" s="10">
        <v>81.4</v>
      </c>
      <c r="K53" s="10">
        <f>J53*40%</f>
        <v>32.56</v>
      </c>
      <c r="L53" s="10">
        <f>I53+K53</f>
        <v>74.632</v>
      </c>
    </row>
    <row r="54" ht="30" customHeight="1" spans="1:12">
      <c r="A54" s="5" t="s">
        <v>175</v>
      </c>
      <c r="B54" s="7" t="s">
        <v>176</v>
      </c>
      <c r="C54" s="7" t="s">
        <v>177</v>
      </c>
      <c r="D54" s="7" t="s">
        <v>76</v>
      </c>
      <c r="E54" s="7" t="s">
        <v>46</v>
      </c>
      <c r="F54" s="9">
        <v>8</v>
      </c>
      <c r="G54" s="10" t="s">
        <v>150</v>
      </c>
      <c r="H54" s="10">
        <v>107.86</v>
      </c>
      <c r="I54" s="10">
        <f>H54/1.5*60%</f>
        <v>43.144</v>
      </c>
      <c r="J54" s="10">
        <v>77.8</v>
      </c>
      <c r="K54" s="10">
        <f>J54*40%</f>
        <v>31.12</v>
      </c>
      <c r="L54" s="10">
        <f>I54+K54</f>
        <v>74.264</v>
      </c>
    </row>
    <row r="55" ht="30" customHeight="1" spans="1:12">
      <c r="A55" s="5" t="s">
        <v>178</v>
      </c>
      <c r="B55" s="7" t="s">
        <v>179</v>
      </c>
      <c r="C55" s="7" t="s">
        <v>180</v>
      </c>
      <c r="D55" s="7" t="s">
        <v>76</v>
      </c>
      <c r="E55" s="7" t="s">
        <v>46</v>
      </c>
      <c r="F55" s="9">
        <v>8</v>
      </c>
      <c r="G55" s="10" t="s">
        <v>150</v>
      </c>
      <c r="H55" s="10">
        <v>106.47</v>
      </c>
      <c r="I55" s="10">
        <f>H55/1.5*60%</f>
        <v>42.588</v>
      </c>
      <c r="J55" s="10">
        <v>78.8</v>
      </c>
      <c r="K55" s="10">
        <f>J55*40%</f>
        <v>31.52</v>
      </c>
      <c r="L55" s="10">
        <f>I55+K55</f>
        <v>74.108</v>
      </c>
    </row>
    <row r="56" ht="30" customHeight="1" spans="1:12">
      <c r="A56" s="5" t="s">
        <v>181</v>
      </c>
      <c r="B56" s="7" t="s">
        <v>182</v>
      </c>
      <c r="C56" s="7" t="s">
        <v>183</v>
      </c>
      <c r="D56" s="7" t="s">
        <v>76</v>
      </c>
      <c r="E56" s="7" t="s">
        <v>46</v>
      </c>
      <c r="F56" s="9">
        <v>8</v>
      </c>
      <c r="G56" s="10" t="s">
        <v>150</v>
      </c>
      <c r="H56" s="10">
        <v>103.82</v>
      </c>
      <c r="I56" s="10">
        <f>H56/1.5*60%</f>
        <v>41.528</v>
      </c>
      <c r="J56" s="10">
        <v>80.8</v>
      </c>
      <c r="K56" s="10">
        <f>J56*40%</f>
        <v>32.32</v>
      </c>
      <c r="L56" s="10">
        <f>I56+K56</f>
        <v>73.848</v>
      </c>
    </row>
    <row r="57" ht="30" customHeight="1" spans="1:12">
      <c r="A57" s="5" t="s">
        <v>184</v>
      </c>
      <c r="B57" s="7" t="s">
        <v>185</v>
      </c>
      <c r="C57" s="7" t="s">
        <v>186</v>
      </c>
      <c r="D57" s="7" t="s">
        <v>76</v>
      </c>
      <c r="E57" s="7" t="s">
        <v>46</v>
      </c>
      <c r="F57" s="9">
        <v>8</v>
      </c>
      <c r="G57" s="10" t="s">
        <v>150</v>
      </c>
      <c r="H57" s="10">
        <v>104.11</v>
      </c>
      <c r="I57" s="10">
        <f>H57/1.5*60%</f>
        <v>41.644</v>
      </c>
      <c r="J57" s="10">
        <v>79.6</v>
      </c>
      <c r="K57" s="10">
        <f>J57*40%</f>
        <v>31.84</v>
      </c>
      <c r="L57" s="10">
        <f>I57+K57</f>
        <v>73.484</v>
      </c>
    </row>
    <row r="58" ht="30" customHeight="1" spans="1:12">
      <c r="A58" s="5" t="s">
        <v>187</v>
      </c>
      <c r="B58" s="7" t="s">
        <v>188</v>
      </c>
      <c r="C58" s="7" t="s">
        <v>189</v>
      </c>
      <c r="D58" s="7" t="s">
        <v>76</v>
      </c>
      <c r="E58" s="7" t="s">
        <v>46</v>
      </c>
      <c r="F58" s="9">
        <v>8</v>
      </c>
      <c r="G58" s="10" t="s">
        <v>150</v>
      </c>
      <c r="H58" s="10">
        <v>103.68</v>
      </c>
      <c r="I58" s="10">
        <f>H58/1.5*60%</f>
        <v>41.472</v>
      </c>
      <c r="J58" s="10">
        <v>79.6</v>
      </c>
      <c r="K58" s="10">
        <f>J58*40%</f>
        <v>31.84</v>
      </c>
      <c r="L58" s="10">
        <f>I58+K58</f>
        <v>73.312</v>
      </c>
    </row>
    <row r="59" ht="30" customHeight="1" spans="1:12">
      <c r="A59" s="5" t="s">
        <v>190</v>
      </c>
      <c r="B59" s="7" t="s">
        <v>191</v>
      </c>
      <c r="C59" s="7" t="s">
        <v>192</v>
      </c>
      <c r="D59" s="7" t="s">
        <v>76</v>
      </c>
      <c r="E59" s="7" t="s">
        <v>46</v>
      </c>
      <c r="F59" s="9">
        <v>8</v>
      </c>
      <c r="G59" s="10" t="s">
        <v>150</v>
      </c>
      <c r="H59" s="10">
        <v>107.74</v>
      </c>
      <c r="I59" s="10">
        <f>H59/1.5*60%</f>
        <v>43.096</v>
      </c>
      <c r="J59" s="10">
        <v>75.4</v>
      </c>
      <c r="K59" s="10">
        <f>J59*40%</f>
        <v>30.16</v>
      </c>
      <c r="L59" s="10">
        <f>I59+K59</f>
        <v>73.256</v>
      </c>
    </row>
    <row r="60" ht="30" customHeight="1" spans="1:12">
      <c r="A60" s="5" t="s">
        <v>193</v>
      </c>
      <c r="B60" s="7" t="s">
        <v>194</v>
      </c>
      <c r="C60" s="7" t="s">
        <v>195</v>
      </c>
      <c r="D60" s="7" t="s">
        <v>76</v>
      </c>
      <c r="E60" s="7" t="s">
        <v>46</v>
      </c>
      <c r="F60" s="9">
        <v>8</v>
      </c>
      <c r="G60" s="10" t="s">
        <v>150</v>
      </c>
      <c r="H60" s="10">
        <v>104.38</v>
      </c>
      <c r="I60" s="10">
        <f>H60/1.5*60%</f>
        <v>41.752</v>
      </c>
      <c r="J60" s="10">
        <v>76.4</v>
      </c>
      <c r="K60" s="10">
        <f>J60*40%</f>
        <v>30.56</v>
      </c>
      <c r="L60" s="10">
        <f>I60+K60</f>
        <v>72.312</v>
      </c>
    </row>
    <row r="61" ht="30" customHeight="1" spans="1:12">
      <c r="A61" s="5" t="s">
        <v>196</v>
      </c>
      <c r="B61" s="7" t="s">
        <v>197</v>
      </c>
      <c r="C61" s="7" t="s">
        <v>198</v>
      </c>
      <c r="D61" s="7" t="s">
        <v>76</v>
      </c>
      <c r="E61" s="7" t="s">
        <v>46</v>
      </c>
      <c r="F61" s="9">
        <v>8</v>
      </c>
      <c r="G61" s="10" t="s">
        <v>150</v>
      </c>
      <c r="H61" s="10">
        <v>103.84</v>
      </c>
      <c r="I61" s="10">
        <f>H61/1.5*60%</f>
        <v>41.536</v>
      </c>
      <c r="J61" s="10">
        <v>76.2</v>
      </c>
      <c r="K61" s="10">
        <f>J61*40%</f>
        <v>30.48</v>
      </c>
      <c r="L61" s="10">
        <f>I61+K61</f>
        <v>72.016</v>
      </c>
    </row>
    <row r="62" ht="30" customHeight="1" spans="1:12">
      <c r="A62" s="5" t="s">
        <v>199</v>
      </c>
      <c r="B62" s="7" t="s">
        <v>200</v>
      </c>
      <c r="C62" s="7" t="s">
        <v>201</v>
      </c>
      <c r="D62" s="7" t="s">
        <v>76</v>
      </c>
      <c r="E62" s="7" t="s">
        <v>46</v>
      </c>
      <c r="F62" s="9">
        <v>8</v>
      </c>
      <c r="G62" s="10" t="s">
        <v>150</v>
      </c>
      <c r="H62" s="10">
        <v>103.55</v>
      </c>
      <c r="I62" s="10">
        <f>H62/1.5*60%</f>
        <v>41.42</v>
      </c>
      <c r="J62" s="10">
        <v>68.4</v>
      </c>
      <c r="K62" s="10">
        <f>J62*40%</f>
        <v>27.36</v>
      </c>
      <c r="L62" s="10">
        <f>I62+K62</f>
        <v>68.78</v>
      </c>
    </row>
    <row r="63" ht="30" customHeight="1" spans="1:12">
      <c r="A63" s="5" t="s">
        <v>202</v>
      </c>
      <c r="B63" s="7" t="s">
        <v>203</v>
      </c>
      <c r="C63" s="7" t="s">
        <v>204</v>
      </c>
      <c r="D63" s="7" t="s">
        <v>76</v>
      </c>
      <c r="E63" s="7" t="s">
        <v>46</v>
      </c>
      <c r="F63" s="9">
        <v>8</v>
      </c>
      <c r="G63" s="10" t="s">
        <v>150</v>
      </c>
      <c r="H63" s="10">
        <v>104.48</v>
      </c>
      <c r="I63" s="10">
        <f>H63/1.5*60%</f>
        <v>41.792</v>
      </c>
      <c r="J63" s="10">
        <v>61.8</v>
      </c>
      <c r="K63" s="10">
        <f>J63*40%</f>
        <v>24.72</v>
      </c>
      <c r="L63" s="10">
        <f>I63+K63</f>
        <v>66.512</v>
      </c>
    </row>
    <row r="64" ht="30" customHeight="1" spans="1:12">
      <c r="A64" s="5" t="s">
        <v>205</v>
      </c>
      <c r="B64" s="7" t="s">
        <v>206</v>
      </c>
      <c r="C64" s="7" t="s">
        <v>207</v>
      </c>
      <c r="D64" s="7" t="s">
        <v>76</v>
      </c>
      <c r="E64" s="7" t="s">
        <v>46</v>
      </c>
      <c r="F64" s="9">
        <v>8</v>
      </c>
      <c r="G64" s="10" t="s">
        <v>150</v>
      </c>
      <c r="H64" s="10">
        <v>105.94</v>
      </c>
      <c r="I64" s="10">
        <f>H64/1.5*60%</f>
        <v>42.376</v>
      </c>
      <c r="J64" s="10">
        <v>60.2</v>
      </c>
      <c r="K64" s="10">
        <f>J64*40%</f>
        <v>24.08</v>
      </c>
      <c r="L64" s="10">
        <f>I64+K64</f>
        <v>66.456</v>
      </c>
    </row>
    <row r="65" ht="30" customHeight="1" spans="1:12">
      <c r="A65" s="5" t="s">
        <v>208</v>
      </c>
      <c r="B65" s="7" t="s">
        <v>209</v>
      </c>
      <c r="C65" s="7" t="s">
        <v>210</v>
      </c>
      <c r="D65" s="7" t="s">
        <v>76</v>
      </c>
      <c r="E65" s="7" t="s">
        <v>46</v>
      </c>
      <c r="F65" s="9">
        <v>8</v>
      </c>
      <c r="G65" s="10" t="s">
        <v>150</v>
      </c>
      <c r="H65" s="10">
        <v>103.48</v>
      </c>
      <c r="I65" s="10">
        <f>H65/1.5*60%</f>
        <v>41.392</v>
      </c>
      <c r="J65" s="10">
        <v>60.4</v>
      </c>
      <c r="K65" s="10">
        <f>J65*40%</f>
        <v>24.16</v>
      </c>
      <c r="L65" s="10">
        <f>I65+K65</f>
        <v>65.552</v>
      </c>
    </row>
    <row r="66" ht="30" customHeight="1" spans="1:12">
      <c r="A66" s="5" t="s">
        <v>211</v>
      </c>
      <c r="B66" s="7" t="s">
        <v>212</v>
      </c>
      <c r="C66" s="7" t="s">
        <v>213</v>
      </c>
      <c r="D66" s="7" t="s">
        <v>76</v>
      </c>
      <c r="E66" s="7" t="s">
        <v>46</v>
      </c>
      <c r="F66" s="9">
        <v>8</v>
      </c>
      <c r="G66" s="10" t="s">
        <v>150</v>
      </c>
      <c r="H66" s="10">
        <v>107.44</v>
      </c>
      <c r="I66" s="10">
        <f>H66/1.5*60%</f>
        <v>42.976</v>
      </c>
      <c r="J66" s="10" t="s">
        <v>72</v>
      </c>
      <c r="K66" s="10" t="str">
        <f>J66</f>
        <v>缺考</v>
      </c>
      <c r="L66" s="10">
        <f>I66</f>
        <v>42.976</v>
      </c>
    </row>
    <row r="67" ht="30" customHeight="1" spans="1:12">
      <c r="A67" s="5" t="s">
        <v>214</v>
      </c>
      <c r="B67" s="7" t="s">
        <v>215</v>
      </c>
      <c r="C67" s="7" t="s">
        <v>216</v>
      </c>
      <c r="D67" s="7" t="s">
        <v>76</v>
      </c>
      <c r="E67" s="7" t="s">
        <v>46</v>
      </c>
      <c r="F67" s="9">
        <v>8</v>
      </c>
      <c r="G67" s="10" t="s">
        <v>150</v>
      </c>
      <c r="H67" s="10">
        <v>104.87</v>
      </c>
      <c r="I67" s="10">
        <f>H67/1.5*60%</f>
        <v>41.948</v>
      </c>
      <c r="J67" s="10" t="s">
        <v>72</v>
      </c>
      <c r="K67" s="10" t="str">
        <f>J67</f>
        <v>缺考</v>
      </c>
      <c r="L67" s="10">
        <f>I67</f>
        <v>41.948</v>
      </c>
    </row>
    <row r="68" ht="30" customHeight="1" spans="1:12">
      <c r="A68" s="5" t="s">
        <v>217</v>
      </c>
      <c r="B68" s="7" t="s">
        <v>218</v>
      </c>
      <c r="C68" s="7" t="s">
        <v>219</v>
      </c>
      <c r="D68" s="7" t="s">
        <v>76</v>
      </c>
      <c r="E68" s="7" t="s">
        <v>46</v>
      </c>
      <c r="F68" s="9">
        <v>8</v>
      </c>
      <c r="G68" s="10" t="s">
        <v>150</v>
      </c>
      <c r="H68" s="10">
        <v>104.52</v>
      </c>
      <c r="I68" s="10">
        <f>H68/1.5*60%</f>
        <v>41.808</v>
      </c>
      <c r="J68" s="10" t="s">
        <v>72</v>
      </c>
      <c r="K68" s="10" t="str">
        <f>J68</f>
        <v>缺考</v>
      </c>
      <c r="L68" s="10">
        <f>I68</f>
        <v>41.808</v>
      </c>
    </row>
    <row r="69" spans="10:10">
      <c r="J69" s="11"/>
    </row>
  </sheetData>
  <autoFilter xmlns:etc="http://www.wps.cn/officeDocument/2017/etCustomData" ref="A2:L68" etc:filterBottomFollowUsedRange="0">
    <sortState ref="A2:L68">
      <sortCondition ref="C3:C68"/>
    </sortState>
    <extLst/>
  </autoFilter>
  <sortState ref="A3:L69">
    <sortCondition ref="D3"/>
  </sortState>
  <mergeCells count="1">
    <mergeCell ref="A1:L1"/>
  </mergeCells>
  <pageMargins left="0.75" right="0.75" top="1" bottom="1" header="0.5" footer="0.5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2024-10-16T02:31:00Z</dcterms:created>
  <dcterms:modified xsi:type="dcterms:W3CDTF">2024-10-28T02:56:05Z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AC7135C36B0344A79343C1741695AC94_13</vt:lpwstr>
  </property>
  <property fmtid="{D5CDD505-2E9C-101B-9397-08002B2CF9AE}" pid="3" name="KSOProductBuildVer">
    <vt:lpwstr>2052-12.1.0.18608</vt:lpwstr>
  </property>
</Properties>
</file>