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090"/>
  </bookViews>
  <sheets>
    <sheet name="笔试成绩分数" sheetId="2" r:id="rId1"/>
  </sheets>
  <externalReferences>
    <externalReference r:id="rId2"/>
  </externalReferences>
  <definedNames>
    <definedName name="_xlnm._FilterDatabase" localSheetId="0" hidden="1">笔试成绩分数!$A$3:$XEG$71</definedName>
    <definedName name="_xlnm.Print_Titles" localSheetId="0">笔试成绩分数!$3:$3</definedName>
  </definedNames>
  <calcPr calcId="144525"/>
</workbook>
</file>

<file path=xl/sharedStrings.xml><?xml version="1.0" encoding="utf-8"?>
<sst xmlns="http://schemas.openxmlformats.org/spreadsheetml/2006/main" count="221" uniqueCount="151">
  <si>
    <t>附件2</t>
  </si>
  <si>
    <t>2024年黔西市人民医院面向社会招聘合同制专业技术人员
19--22岗位总成绩排名及进入体检人员名单</t>
  </si>
  <si>
    <t>序号</t>
  </si>
  <si>
    <t>姓名</t>
  </si>
  <si>
    <t>准考证号</t>
  </si>
  <si>
    <t>岗位代码</t>
  </si>
  <si>
    <t>笔试分数</t>
  </si>
  <si>
    <t>面试成绩</t>
  </si>
  <si>
    <t>总成绩</t>
  </si>
  <si>
    <t>排名</t>
  </si>
  <si>
    <t>是否进入体检</t>
  </si>
  <si>
    <t>朱军</t>
  </si>
  <si>
    <t>R19001</t>
  </si>
  <si>
    <t>是</t>
  </si>
  <si>
    <t>张小辉</t>
  </si>
  <si>
    <t>R19002</t>
  </si>
  <si>
    <t>刘丹</t>
  </si>
  <si>
    <t>R20006</t>
  </si>
  <si>
    <t>李运</t>
  </si>
  <si>
    <t>R20002</t>
  </si>
  <si>
    <t>否</t>
  </si>
  <si>
    <t>余莹</t>
  </si>
  <si>
    <t>R20009</t>
  </si>
  <si>
    <t>叶霞</t>
  </si>
  <si>
    <t>R21015</t>
  </si>
  <si>
    <t>唐莎</t>
  </si>
  <si>
    <t>R21012</t>
  </si>
  <si>
    <t>冉旭宾</t>
  </si>
  <si>
    <t>R21119</t>
  </si>
  <si>
    <t>周月</t>
  </si>
  <si>
    <t>R21071</t>
  </si>
  <si>
    <t>王天梅</t>
  </si>
  <si>
    <t>R21068</t>
  </si>
  <si>
    <t>彭万竹</t>
  </si>
  <si>
    <t>R21128</t>
  </si>
  <si>
    <t>万淼垚</t>
  </si>
  <si>
    <t>R21022</t>
  </si>
  <si>
    <t>甘应春</t>
  </si>
  <si>
    <t>R21047</t>
  </si>
  <si>
    <t>陈慧萍</t>
  </si>
  <si>
    <t>R21028</t>
  </si>
  <si>
    <t>郑敏</t>
  </si>
  <si>
    <t>R21049</t>
  </si>
  <si>
    <t>胡慧玲</t>
  </si>
  <si>
    <t>R21100</t>
  </si>
  <si>
    <t>王俊琪</t>
  </si>
  <si>
    <t>R21127</t>
  </si>
  <si>
    <t>潘玲</t>
  </si>
  <si>
    <t>R21132</t>
  </si>
  <si>
    <t>赵滴</t>
  </si>
  <si>
    <t>R21006</t>
  </si>
  <si>
    <t>罗密</t>
  </si>
  <si>
    <t>R21066</t>
  </si>
  <si>
    <t>陈丽</t>
  </si>
  <si>
    <t>R21062</t>
  </si>
  <si>
    <t>穆玉艳</t>
  </si>
  <si>
    <t>R21040</t>
  </si>
  <si>
    <t>胡碟</t>
  </si>
  <si>
    <t>R21009</t>
  </si>
  <si>
    <t>赵丹丹</t>
  </si>
  <si>
    <t>R21002</t>
  </si>
  <si>
    <t>张兴艳</t>
  </si>
  <si>
    <t>R21123</t>
  </si>
  <si>
    <t>龙艳</t>
  </si>
  <si>
    <t>R21093</t>
  </si>
  <si>
    <t>陈忠鸟</t>
  </si>
  <si>
    <t>R21072</t>
  </si>
  <si>
    <t>汤先仙</t>
  </si>
  <si>
    <t>R21106</t>
  </si>
  <si>
    <t>张丽</t>
  </si>
  <si>
    <t>R21144</t>
  </si>
  <si>
    <t>陈启香</t>
  </si>
  <si>
    <t>R21023</t>
  </si>
  <si>
    <t>陈菊</t>
  </si>
  <si>
    <t>R21064</t>
  </si>
  <si>
    <t>张佳荣</t>
  </si>
  <si>
    <t>R21004</t>
  </si>
  <si>
    <t>杨甜</t>
  </si>
  <si>
    <t>R21126</t>
  </si>
  <si>
    <t>卢维维</t>
  </si>
  <si>
    <t>R21017</t>
  </si>
  <si>
    <t>韦燕</t>
  </si>
  <si>
    <t>R21137</t>
  </si>
  <si>
    <t>缺考</t>
  </si>
  <si>
    <t>/</t>
  </si>
  <si>
    <t>冯梦娇</t>
  </si>
  <si>
    <t>R22078</t>
  </si>
  <si>
    <t>蓝天</t>
  </si>
  <si>
    <t>R22146</t>
  </si>
  <si>
    <t>陈红</t>
  </si>
  <si>
    <t>R22008</t>
  </si>
  <si>
    <t>杨楚琴</t>
  </si>
  <si>
    <t>R22017</t>
  </si>
  <si>
    <t>聂雯</t>
  </si>
  <si>
    <t>R22025</t>
  </si>
  <si>
    <t>张玉菊</t>
  </si>
  <si>
    <t>R22121</t>
  </si>
  <si>
    <t>夏坤</t>
  </si>
  <si>
    <t>R22034</t>
  </si>
  <si>
    <t>许焕荣</t>
  </si>
  <si>
    <t>R22097</t>
  </si>
  <si>
    <t>吕凤</t>
  </si>
  <si>
    <t>R22003</t>
  </si>
  <si>
    <t>周彩彩</t>
  </si>
  <si>
    <t>R22080</t>
  </si>
  <si>
    <t>龙羿宏</t>
  </si>
  <si>
    <t>R22103</t>
  </si>
  <si>
    <t>王嘉莉</t>
  </si>
  <si>
    <t>R22059</t>
  </si>
  <si>
    <t>周澄诚</t>
  </si>
  <si>
    <t>R22093</t>
  </si>
  <si>
    <t>吴学五</t>
  </si>
  <si>
    <t>R22029</t>
  </si>
  <si>
    <t>张永雪</t>
  </si>
  <si>
    <t>R22098</t>
  </si>
  <si>
    <t>蒙忠渝</t>
  </si>
  <si>
    <t>R22083</t>
  </si>
  <si>
    <t>伍琴飞</t>
  </si>
  <si>
    <t>R22063</t>
  </si>
  <si>
    <t>王大美</t>
  </si>
  <si>
    <t>R22024</t>
  </si>
  <si>
    <t>刘月</t>
  </si>
  <si>
    <t>R22116</t>
  </si>
  <si>
    <t>李正婷</t>
  </si>
  <si>
    <t>R22140</t>
  </si>
  <si>
    <t>胡启永</t>
  </si>
  <si>
    <t>R22090</t>
  </si>
  <si>
    <t>吴若兰</t>
  </si>
  <si>
    <t>R22137</t>
  </si>
  <si>
    <t>陶丹</t>
  </si>
  <si>
    <t>R22043</t>
  </si>
  <si>
    <t>杨春玲</t>
  </si>
  <si>
    <t>R22095</t>
  </si>
  <si>
    <t>张兵兵</t>
  </si>
  <si>
    <t>R22085</t>
  </si>
  <si>
    <t>杜昌青</t>
  </si>
  <si>
    <t>R22084</t>
  </si>
  <si>
    <t>周江红</t>
  </si>
  <si>
    <t>R22113</t>
  </si>
  <si>
    <t>颜彩红</t>
  </si>
  <si>
    <t>R22037</t>
  </si>
  <si>
    <t>兰丽</t>
  </si>
  <si>
    <t>R22035</t>
  </si>
  <si>
    <t>宋金亮</t>
  </si>
  <si>
    <t>R22108</t>
  </si>
  <si>
    <t>王占</t>
  </si>
  <si>
    <t>R22032</t>
  </si>
  <si>
    <t>吴丽</t>
  </si>
  <si>
    <t>R22052</t>
  </si>
  <si>
    <t>穆春梅</t>
  </si>
  <si>
    <t>R22065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</si>
</sst>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2"/>
      <color indexed="8"/>
      <name val="宋体"/>
      <charset val="134"/>
    </font>
    <font>
      <b/>
      <sz val="18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11" fillId="32" borderId="0" applyNumberFormat="0" applyBorder="0" applyAlignment="0" applyProtection="0">
      <alignment vertical="center"/>
    </xf>
    <xf numFmtId="0" fontId="2" fillId="0" borderId="0"/>
    <xf numFmtId="0" fontId="2" fillId="0" borderId="0"/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  <cellStyle name="常规 23" xfId="50"/>
    <cellStyle name="常规 2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24&#24180;&#25307;&#32856;&#23454;&#26045;&#26041;&#26696;&#21513;&#30456;&#20851;&#36164;&#26009;&#34920;&#26684;\&#38754;&#35797;&#65288;&#21556;&#26472;)\&#24635;&#25104;&#32489;&#20844;&#31034;&#21450;&#20307;&#26816;&#20844;&#21578;\&#38468;&#20214;&#65306;2024&#24180;&#40660;&#35199;&#24066;&#20154;&#27665;&#21307;&#38498;&#38754;&#21521;&#31038;&#20250;&#25307;&#32856;&#21512;&#21516;&#21046;&#19987;&#19994;&#25216;&#26415;&#20154;&#21592;&#38754;&#35797;&#25104;&#324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面试成绩"/>
    </sheetNames>
    <sheetDataSet>
      <sheetData sheetId="0">
        <row r="1">
          <cell r="A1" t="str">
            <v>附件</v>
          </cell>
        </row>
        <row r="2">
          <cell r="A2" t="str">
            <v>2024年黔西市人民医院面向社会招聘合同制专业技术人员
面试成绩</v>
          </cell>
        </row>
        <row r="3">
          <cell r="A3" t="str">
            <v>准考证号</v>
          </cell>
          <cell r="B3" t="str">
            <v>姓名</v>
          </cell>
          <cell r="C3" t="str">
            <v>岗位代码</v>
          </cell>
          <cell r="D3" t="str">
            <v>面试考场</v>
          </cell>
          <cell r="E3" t="str">
            <v>抽签号</v>
          </cell>
          <cell r="F3" t="str">
            <v>面试成绩</v>
          </cell>
        </row>
        <row r="4">
          <cell r="A4" t="str">
            <v>R19001</v>
          </cell>
          <cell r="B4" t="str">
            <v>朱军</v>
          </cell>
          <cell r="C4">
            <v>19</v>
          </cell>
          <cell r="D4">
            <v>1</v>
          </cell>
          <cell r="E4">
            <v>18</v>
          </cell>
          <cell r="F4">
            <v>82.34</v>
          </cell>
        </row>
        <row r="5">
          <cell r="A5" t="str">
            <v>R19002</v>
          </cell>
          <cell r="B5" t="str">
            <v>张小辉</v>
          </cell>
          <cell r="C5">
            <v>19</v>
          </cell>
          <cell r="D5">
            <v>1</v>
          </cell>
          <cell r="E5">
            <v>29</v>
          </cell>
          <cell r="F5">
            <v>70.94</v>
          </cell>
        </row>
        <row r="6">
          <cell r="A6" t="str">
            <v>R20002</v>
          </cell>
          <cell r="B6" t="str">
            <v>李运</v>
          </cell>
          <cell r="C6">
            <v>20</v>
          </cell>
          <cell r="D6">
            <v>1</v>
          </cell>
          <cell r="E6">
            <v>6</v>
          </cell>
          <cell r="F6">
            <v>83.4</v>
          </cell>
        </row>
        <row r="7">
          <cell r="A7" t="str">
            <v>R20009</v>
          </cell>
          <cell r="B7" t="str">
            <v>余莹</v>
          </cell>
          <cell r="C7">
            <v>20</v>
          </cell>
          <cell r="D7">
            <v>1</v>
          </cell>
          <cell r="E7">
            <v>21</v>
          </cell>
          <cell r="F7">
            <v>86.6</v>
          </cell>
        </row>
        <row r="8">
          <cell r="A8" t="str">
            <v>R20006</v>
          </cell>
          <cell r="B8" t="str">
            <v>刘丹</v>
          </cell>
          <cell r="C8">
            <v>20</v>
          </cell>
          <cell r="D8">
            <v>1</v>
          </cell>
          <cell r="E8">
            <v>32</v>
          </cell>
          <cell r="F8">
            <v>81.32</v>
          </cell>
        </row>
        <row r="9">
          <cell r="A9" t="str">
            <v>R21128</v>
          </cell>
          <cell r="B9" t="str">
            <v>彭万竹</v>
          </cell>
          <cell r="C9">
            <v>21</v>
          </cell>
          <cell r="D9">
            <v>1</v>
          </cell>
          <cell r="E9">
            <v>1</v>
          </cell>
          <cell r="F9">
            <v>76.46</v>
          </cell>
        </row>
        <row r="10">
          <cell r="A10" t="str">
            <v>R21106</v>
          </cell>
          <cell r="B10" t="str">
            <v>汤先仙</v>
          </cell>
          <cell r="C10">
            <v>21</v>
          </cell>
          <cell r="D10">
            <v>1</v>
          </cell>
          <cell r="E10">
            <v>3</v>
          </cell>
          <cell r="F10">
            <v>77.56</v>
          </cell>
        </row>
        <row r="11">
          <cell r="A11" t="str">
            <v>R21009</v>
          </cell>
          <cell r="B11" t="str">
            <v>胡碟</v>
          </cell>
          <cell r="C11">
            <v>21</v>
          </cell>
          <cell r="D11">
            <v>1</v>
          </cell>
          <cell r="E11">
            <v>4</v>
          </cell>
          <cell r="F11">
            <v>78.84</v>
          </cell>
        </row>
        <row r="12">
          <cell r="A12" t="str">
            <v>R21047</v>
          </cell>
          <cell r="B12" t="str">
            <v>甘应春</v>
          </cell>
          <cell r="C12">
            <v>21</v>
          </cell>
          <cell r="D12">
            <v>1</v>
          </cell>
          <cell r="E12">
            <v>5</v>
          </cell>
          <cell r="F12">
            <v>83.86</v>
          </cell>
        </row>
        <row r="13">
          <cell r="A13" t="str">
            <v>R21093</v>
          </cell>
          <cell r="B13" t="str">
            <v>龙艳</v>
          </cell>
          <cell r="C13">
            <v>21</v>
          </cell>
          <cell r="D13">
            <v>1</v>
          </cell>
          <cell r="E13">
            <v>7</v>
          </cell>
          <cell r="F13">
            <v>69.62</v>
          </cell>
        </row>
        <row r="14">
          <cell r="A14" t="str">
            <v>R21123</v>
          </cell>
          <cell r="B14" t="str">
            <v>张兴艳</v>
          </cell>
          <cell r="C14">
            <v>21</v>
          </cell>
          <cell r="D14">
            <v>1</v>
          </cell>
          <cell r="E14">
            <v>8</v>
          </cell>
          <cell r="F14">
            <v>66.88</v>
          </cell>
        </row>
        <row r="15">
          <cell r="A15" t="str">
            <v>R21040</v>
          </cell>
          <cell r="B15" t="str">
            <v>穆玉艳</v>
          </cell>
          <cell r="C15">
            <v>21</v>
          </cell>
          <cell r="D15">
            <v>1</v>
          </cell>
          <cell r="E15">
            <v>9</v>
          </cell>
          <cell r="F15">
            <v>68.6</v>
          </cell>
        </row>
        <row r="16">
          <cell r="A16" t="str">
            <v>R21068</v>
          </cell>
          <cell r="B16" t="str">
            <v>王天梅</v>
          </cell>
          <cell r="C16">
            <v>21</v>
          </cell>
          <cell r="D16">
            <v>1</v>
          </cell>
          <cell r="E16">
            <v>10</v>
          </cell>
          <cell r="F16">
            <v>84.12</v>
          </cell>
        </row>
        <row r="17">
          <cell r="A17" t="str">
            <v>R21100</v>
          </cell>
          <cell r="B17" t="str">
            <v>胡慧玲</v>
          </cell>
          <cell r="C17">
            <v>21</v>
          </cell>
          <cell r="D17">
            <v>1</v>
          </cell>
          <cell r="E17">
            <v>11</v>
          </cell>
          <cell r="F17">
            <v>78.24</v>
          </cell>
        </row>
        <row r="18">
          <cell r="A18" t="str">
            <v>R21002</v>
          </cell>
          <cell r="B18" t="str">
            <v>赵丹丹</v>
          </cell>
          <cell r="C18">
            <v>21</v>
          </cell>
          <cell r="D18">
            <v>1</v>
          </cell>
          <cell r="E18">
            <v>12</v>
          </cell>
          <cell r="F18">
            <v>76.6</v>
          </cell>
        </row>
        <row r="19">
          <cell r="A19" t="str">
            <v>R21015</v>
          </cell>
          <cell r="B19" t="str">
            <v>叶霞</v>
          </cell>
          <cell r="C19">
            <v>21</v>
          </cell>
          <cell r="D19">
            <v>1</v>
          </cell>
          <cell r="E19">
            <v>13</v>
          </cell>
          <cell r="F19">
            <v>75.22</v>
          </cell>
        </row>
        <row r="20">
          <cell r="A20" t="str">
            <v>R21006</v>
          </cell>
          <cell r="B20" t="str">
            <v>赵滴</v>
          </cell>
          <cell r="C20">
            <v>21</v>
          </cell>
          <cell r="D20">
            <v>1</v>
          </cell>
          <cell r="E20">
            <v>14</v>
          </cell>
          <cell r="F20">
            <v>79.76</v>
          </cell>
        </row>
        <row r="21">
          <cell r="A21" t="str">
            <v>R21022</v>
          </cell>
          <cell r="B21" t="str">
            <v>万淼垚</v>
          </cell>
          <cell r="C21">
            <v>21</v>
          </cell>
          <cell r="D21">
            <v>1</v>
          </cell>
          <cell r="E21">
            <v>15</v>
          </cell>
          <cell r="F21">
            <v>68.94</v>
          </cell>
        </row>
        <row r="22">
          <cell r="A22" t="str">
            <v>R21062</v>
          </cell>
          <cell r="B22" t="str">
            <v>陈丽</v>
          </cell>
          <cell r="C22">
            <v>21</v>
          </cell>
          <cell r="D22">
            <v>1</v>
          </cell>
          <cell r="E22">
            <v>16</v>
          </cell>
          <cell r="F22">
            <v>79.32</v>
          </cell>
        </row>
        <row r="23">
          <cell r="A23" t="str">
            <v>R21071</v>
          </cell>
          <cell r="B23" t="str">
            <v>周月</v>
          </cell>
          <cell r="C23">
            <v>21</v>
          </cell>
          <cell r="D23">
            <v>1</v>
          </cell>
          <cell r="E23">
            <v>17</v>
          </cell>
          <cell r="F23">
            <v>78.9</v>
          </cell>
        </row>
        <row r="24">
          <cell r="A24" t="str">
            <v>R21127</v>
          </cell>
          <cell r="B24" t="str">
            <v>王俊琪</v>
          </cell>
          <cell r="C24">
            <v>21</v>
          </cell>
          <cell r="D24">
            <v>1</v>
          </cell>
          <cell r="E24">
            <v>19</v>
          </cell>
          <cell r="F24">
            <v>76.66</v>
          </cell>
        </row>
        <row r="25">
          <cell r="A25" t="str">
            <v>R21119</v>
          </cell>
          <cell r="B25" t="str">
            <v>冉旭宾</v>
          </cell>
          <cell r="C25">
            <v>21</v>
          </cell>
          <cell r="D25">
            <v>1</v>
          </cell>
          <cell r="E25">
            <v>20</v>
          </cell>
          <cell r="F25">
            <v>76.04</v>
          </cell>
        </row>
        <row r="26">
          <cell r="A26" t="str">
            <v>R21028</v>
          </cell>
          <cell r="B26" t="str">
            <v>陈慧萍</v>
          </cell>
          <cell r="C26">
            <v>21</v>
          </cell>
          <cell r="D26">
            <v>1</v>
          </cell>
          <cell r="E26">
            <v>22</v>
          </cell>
          <cell r="F26">
            <v>76.12</v>
          </cell>
        </row>
        <row r="27">
          <cell r="A27" t="str">
            <v>R21023</v>
          </cell>
          <cell r="B27" t="str">
            <v>陈启香</v>
          </cell>
          <cell r="C27">
            <v>21</v>
          </cell>
          <cell r="D27">
            <v>1</v>
          </cell>
          <cell r="E27">
            <v>23</v>
          </cell>
          <cell r="F27">
            <v>72.56</v>
          </cell>
        </row>
        <row r="28">
          <cell r="A28" t="str">
            <v>R21049</v>
          </cell>
          <cell r="B28" t="str">
            <v>郑敏</v>
          </cell>
          <cell r="C28">
            <v>21</v>
          </cell>
          <cell r="D28">
            <v>1</v>
          </cell>
          <cell r="E28">
            <v>24</v>
          </cell>
          <cell r="F28">
            <v>74.08</v>
          </cell>
        </row>
        <row r="29">
          <cell r="A29" t="str">
            <v>R21004</v>
          </cell>
          <cell r="B29" t="str">
            <v>张佳荣</v>
          </cell>
          <cell r="C29">
            <v>21</v>
          </cell>
          <cell r="D29">
            <v>1</v>
          </cell>
          <cell r="E29">
            <v>25</v>
          </cell>
          <cell r="F29">
            <v>71.78</v>
          </cell>
        </row>
        <row r="30">
          <cell r="A30" t="str">
            <v>R21072</v>
          </cell>
          <cell r="B30" t="str">
            <v>陈忠鸟</v>
          </cell>
          <cell r="C30">
            <v>21</v>
          </cell>
          <cell r="D30">
            <v>1</v>
          </cell>
          <cell r="E30">
            <v>26</v>
          </cell>
          <cell r="F30">
            <v>69.18</v>
          </cell>
        </row>
        <row r="31">
          <cell r="A31" t="str">
            <v>R21017</v>
          </cell>
          <cell r="B31" t="str">
            <v>卢维维</v>
          </cell>
          <cell r="C31">
            <v>21</v>
          </cell>
          <cell r="D31">
            <v>1</v>
          </cell>
          <cell r="E31">
            <v>27</v>
          </cell>
          <cell r="F31">
            <v>66.06</v>
          </cell>
        </row>
        <row r="32">
          <cell r="A32" t="str">
            <v>R21064</v>
          </cell>
          <cell r="B32" t="str">
            <v>陈菊</v>
          </cell>
          <cell r="C32">
            <v>21</v>
          </cell>
          <cell r="D32">
            <v>1</v>
          </cell>
          <cell r="E32">
            <v>28</v>
          </cell>
          <cell r="F32">
            <v>72.54</v>
          </cell>
        </row>
        <row r="33">
          <cell r="A33" t="str">
            <v>R21012</v>
          </cell>
          <cell r="B33" t="str">
            <v>唐莎</v>
          </cell>
          <cell r="C33">
            <v>21</v>
          </cell>
          <cell r="D33">
            <v>1</v>
          </cell>
          <cell r="E33">
            <v>30</v>
          </cell>
          <cell r="F33">
            <v>87.42</v>
          </cell>
        </row>
        <row r="34">
          <cell r="A34" t="str">
            <v>R21132</v>
          </cell>
          <cell r="B34" t="str">
            <v>潘玲</v>
          </cell>
          <cell r="C34">
            <v>21</v>
          </cell>
          <cell r="D34">
            <v>1</v>
          </cell>
          <cell r="E34">
            <v>31</v>
          </cell>
          <cell r="F34">
            <v>81.46</v>
          </cell>
        </row>
        <row r="35">
          <cell r="A35" t="str">
            <v>R21066</v>
          </cell>
          <cell r="B35" t="str">
            <v>罗密</v>
          </cell>
          <cell r="C35">
            <v>21</v>
          </cell>
          <cell r="D35">
            <v>1</v>
          </cell>
          <cell r="E35">
            <v>33</v>
          </cell>
          <cell r="F35">
            <v>72</v>
          </cell>
        </row>
        <row r="36">
          <cell r="A36" t="str">
            <v>R21126</v>
          </cell>
          <cell r="B36" t="str">
            <v>杨甜</v>
          </cell>
          <cell r="C36">
            <v>21</v>
          </cell>
          <cell r="D36">
            <v>1</v>
          </cell>
          <cell r="E36">
            <v>34</v>
          </cell>
          <cell r="F36">
            <v>70.82</v>
          </cell>
        </row>
        <row r="37">
          <cell r="A37" t="str">
            <v>R21144</v>
          </cell>
          <cell r="B37" t="str">
            <v>张丽</v>
          </cell>
          <cell r="C37">
            <v>21</v>
          </cell>
          <cell r="D37">
            <v>1</v>
          </cell>
          <cell r="E37">
            <v>35</v>
          </cell>
          <cell r="F37">
            <v>70.1</v>
          </cell>
        </row>
        <row r="38">
          <cell r="A38" t="str">
            <v>R21137</v>
          </cell>
          <cell r="B38" t="str">
            <v>韦燕</v>
          </cell>
          <cell r="C38">
            <v>21</v>
          </cell>
          <cell r="D38">
            <v>1</v>
          </cell>
        </row>
        <row r="39">
          <cell r="A39" t="str">
            <v>R22052</v>
          </cell>
          <cell r="B39" t="str">
            <v>吴丽</v>
          </cell>
          <cell r="C39">
            <v>22</v>
          </cell>
          <cell r="D39">
            <v>2</v>
          </cell>
          <cell r="E39">
            <v>1</v>
          </cell>
          <cell r="F39">
            <v>69.96</v>
          </cell>
        </row>
        <row r="40">
          <cell r="A40" t="str">
            <v>R22121</v>
          </cell>
          <cell r="B40" t="str">
            <v>张玉菊</v>
          </cell>
          <cell r="C40">
            <v>22</v>
          </cell>
          <cell r="D40">
            <v>2</v>
          </cell>
          <cell r="E40">
            <v>2</v>
          </cell>
          <cell r="F40">
            <v>83.14</v>
          </cell>
        </row>
        <row r="41">
          <cell r="A41" t="str">
            <v>R22029</v>
          </cell>
          <cell r="B41" t="str">
            <v>吴学五</v>
          </cell>
          <cell r="C41">
            <v>22</v>
          </cell>
          <cell r="D41">
            <v>2</v>
          </cell>
          <cell r="E41">
            <v>3</v>
          </cell>
          <cell r="F41">
            <v>79.24</v>
          </cell>
        </row>
        <row r="42">
          <cell r="A42" t="str">
            <v>R22116</v>
          </cell>
          <cell r="B42" t="str">
            <v>刘月</v>
          </cell>
          <cell r="C42">
            <v>22</v>
          </cell>
          <cell r="D42">
            <v>2</v>
          </cell>
          <cell r="E42">
            <v>4</v>
          </cell>
          <cell r="F42">
            <v>82.46</v>
          </cell>
        </row>
        <row r="43">
          <cell r="A43" t="str">
            <v>R22085</v>
          </cell>
          <cell r="B43" t="str">
            <v>张兵兵</v>
          </cell>
          <cell r="C43">
            <v>22</v>
          </cell>
          <cell r="D43">
            <v>2</v>
          </cell>
          <cell r="E43">
            <v>5</v>
          </cell>
          <cell r="F43">
            <v>72.42</v>
          </cell>
        </row>
        <row r="44">
          <cell r="A44" t="str">
            <v>R22146</v>
          </cell>
          <cell r="B44" t="str">
            <v>蓝天</v>
          </cell>
          <cell r="C44">
            <v>22</v>
          </cell>
          <cell r="D44">
            <v>2</v>
          </cell>
          <cell r="E44">
            <v>6</v>
          </cell>
          <cell r="F44">
            <v>81.66</v>
          </cell>
        </row>
        <row r="45">
          <cell r="A45" t="str">
            <v>R22025</v>
          </cell>
          <cell r="B45" t="str">
            <v>聂雯</v>
          </cell>
          <cell r="C45">
            <v>22</v>
          </cell>
          <cell r="D45">
            <v>2</v>
          </cell>
          <cell r="E45">
            <v>7</v>
          </cell>
          <cell r="F45">
            <v>86.68</v>
          </cell>
        </row>
        <row r="46">
          <cell r="A46" t="str">
            <v>R22093</v>
          </cell>
          <cell r="B46" t="str">
            <v>周澄诚</v>
          </cell>
          <cell r="C46">
            <v>22</v>
          </cell>
          <cell r="D46">
            <v>2</v>
          </cell>
          <cell r="E46">
            <v>8</v>
          </cell>
          <cell r="F46">
            <v>87.24</v>
          </cell>
        </row>
        <row r="47">
          <cell r="A47" t="str">
            <v>R22063</v>
          </cell>
          <cell r="B47" t="str">
            <v>伍琴飞</v>
          </cell>
          <cell r="C47">
            <v>22</v>
          </cell>
          <cell r="D47">
            <v>2</v>
          </cell>
          <cell r="E47">
            <v>9</v>
          </cell>
          <cell r="F47">
            <v>76.9</v>
          </cell>
        </row>
        <row r="48">
          <cell r="A48" t="str">
            <v>R22137</v>
          </cell>
          <cell r="B48" t="str">
            <v>吴若兰</v>
          </cell>
          <cell r="C48">
            <v>22</v>
          </cell>
          <cell r="D48">
            <v>2</v>
          </cell>
          <cell r="E48">
            <v>10</v>
          </cell>
          <cell r="F48">
            <v>76.42</v>
          </cell>
        </row>
        <row r="49">
          <cell r="A49" t="str">
            <v>R22034</v>
          </cell>
          <cell r="B49" t="str">
            <v>夏坤</v>
          </cell>
          <cell r="C49">
            <v>22</v>
          </cell>
          <cell r="D49">
            <v>2</v>
          </cell>
          <cell r="E49">
            <v>11</v>
          </cell>
          <cell r="F49">
            <v>78.16</v>
          </cell>
        </row>
        <row r="50">
          <cell r="A50" t="str">
            <v>R22103</v>
          </cell>
          <cell r="B50" t="str">
            <v>龙羿宏</v>
          </cell>
          <cell r="C50">
            <v>22</v>
          </cell>
          <cell r="D50">
            <v>2</v>
          </cell>
          <cell r="E50">
            <v>12</v>
          </cell>
          <cell r="F50">
            <v>80.4</v>
          </cell>
        </row>
        <row r="51">
          <cell r="A51" t="str">
            <v>R22003</v>
          </cell>
          <cell r="B51" t="str">
            <v>吕凤</v>
          </cell>
          <cell r="C51">
            <v>22</v>
          </cell>
          <cell r="D51">
            <v>2</v>
          </cell>
          <cell r="E51">
            <v>13</v>
          </cell>
          <cell r="F51">
            <v>83.08</v>
          </cell>
        </row>
        <row r="52">
          <cell r="A52" t="str">
            <v>R22097</v>
          </cell>
          <cell r="B52" t="str">
            <v>许焕荣</v>
          </cell>
          <cell r="C52">
            <v>22</v>
          </cell>
          <cell r="D52">
            <v>2</v>
          </cell>
          <cell r="E52">
            <v>14</v>
          </cell>
          <cell r="F52">
            <v>75.72</v>
          </cell>
        </row>
        <row r="53">
          <cell r="A53" t="str">
            <v>R22035</v>
          </cell>
          <cell r="B53" t="str">
            <v>兰丽</v>
          </cell>
          <cell r="C53">
            <v>22</v>
          </cell>
          <cell r="D53">
            <v>2</v>
          </cell>
          <cell r="E53">
            <v>15</v>
          </cell>
          <cell r="F53">
            <v>73.44</v>
          </cell>
        </row>
        <row r="54">
          <cell r="A54" t="str">
            <v>R22083</v>
          </cell>
          <cell r="B54" t="str">
            <v>蒙忠渝</v>
          </cell>
          <cell r="C54">
            <v>22</v>
          </cell>
          <cell r="D54">
            <v>2</v>
          </cell>
          <cell r="E54">
            <v>16</v>
          </cell>
          <cell r="F54">
            <v>79.96</v>
          </cell>
        </row>
        <row r="55">
          <cell r="A55" t="str">
            <v>R22043</v>
          </cell>
          <cell r="B55" t="str">
            <v>陶丹</v>
          </cell>
          <cell r="C55">
            <v>22</v>
          </cell>
          <cell r="D55">
            <v>2</v>
          </cell>
          <cell r="E55">
            <v>17</v>
          </cell>
          <cell r="F55">
            <v>76.08</v>
          </cell>
        </row>
        <row r="56">
          <cell r="A56" t="str">
            <v>R22024</v>
          </cell>
          <cell r="B56" t="str">
            <v>王大美</v>
          </cell>
          <cell r="C56">
            <v>22</v>
          </cell>
          <cell r="D56">
            <v>2</v>
          </cell>
          <cell r="E56">
            <v>18</v>
          </cell>
          <cell r="F56">
            <v>79.72</v>
          </cell>
        </row>
        <row r="57">
          <cell r="A57" t="str">
            <v>R22059</v>
          </cell>
          <cell r="B57" t="str">
            <v>王嘉莉</v>
          </cell>
          <cell r="C57">
            <v>22</v>
          </cell>
          <cell r="D57">
            <v>2</v>
          </cell>
          <cell r="E57">
            <v>19</v>
          </cell>
          <cell r="F57">
            <v>76.8</v>
          </cell>
        </row>
        <row r="58">
          <cell r="A58" t="str">
            <v>R22090</v>
          </cell>
          <cell r="B58" t="str">
            <v>胡启永</v>
          </cell>
          <cell r="C58">
            <v>22</v>
          </cell>
          <cell r="D58">
            <v>2</v>
          </cell>
          <cell r="E58">
            <v>21</v>
          </cell>
          <cell r="F58">
            <v>82.54</v>
          </cell>
        </row>
        <row r="59">
          <cell r="A59" t="str">
            <v>R22140</v>
          </cell>
          <cell r="B59" t="str">
            <v>李正婷</v>
          </cell>
          <cell r="C59">
            <v>22</v>
          </cell>
          <cell r="D59">
            <v>2</v>
          </cell>
          <cell r="E59">
            <v>22</v>
          </cell>
          <cell r="F59">
            <v>80.56</v>
          </cell>
        </row>
        <row r="60">
          <cell r="A60" t="str">
            <v>R22017</v>
          </cell>
          <cell r="B60" t="str">
            <v>杨楚琴</v>
          </cell>
          <cell r="C60">
            <v>22</v>
          </cell>
          <cell r="D60">
            <v>2</v>
          </cell>
          <cell r="E60">
            <v>23</v>
          </cell>
          <cell r="F60">
            <v>85.28</v>
          </cell>
        </row>
        <row r="61">
          <cell r="A61" t="str">
            <v>R22098</v>
          </cell>
          <cell r="B61" t="str">
            <v>张永雪</v>
          </cell>
          <cell r="C61">
            <v>22</v>
          </cell>
          <cell r="D61">
            <v>2</v>
          </cell>
          <cell r="E61">
            <v>24</v>
          </cell>
          <cell r="F61">
            <v>82.14</v>
          </cell>
        </row>
        <row r="62">
          <cell r="A62" t="str">
            <v>R22078</v>
          </cell>
          <cell r="B62" t="str">
            <v>冯梦娇</v>
          </cell>
          <cell r="C62">
            <v>22</v>
          </cell>
          <cell r="D62">
            <v>2</v>
          </cell>
          <cell r="E62">
            <v>25</v>
          </cell>
          <cell r="F62">
            <v>80.58</v>
          </cell>
        </row>
        <row r="63">
          <cell r="A63" t="str">
            <v>R22008</v>
          </cell>
          <cell r="B63" t="str">
            <v>陈红</v>
          </cell>
          <cell r="C63">
            <v>22</v>
          </cell>
          <cell r="D63">
            <v>2</v>
          </cell>
          <cell r="E63">
            <v>26</v>
          </cell>
          <cell r="F63">
            <v>74.08</v>
          </cell>
        </row>
        <row r="64">
          <cell r="A64" t="str">
            <v>R22084</v>
          </cell>
          <cell r="B64" t="str">
            <v>杜昌青</v>
          </cell>
          <cell r="C64">
            <v>22</v>
          </cell>
          <cell r="D64">
            <v>2</v>
          </cell>
          <cell r="E64">
            <v>27</v>
          </cell>
          <cell r="F64">
            <v>79.82</v>
          </cell>
        </row>
        <row r="65">
          <cell r="A65" t="str">
            <v>R22108</v>
          </cell>
          <cell r="B65" t="str">
            <v>宋金亮</v>
          </cell>
          <cell r="C65">
            <v>22</v>
          </cell>
          <cell r="D65">
            <v>2</v>
          </cell>
          <cell r="E65">
            <v>28</v>
          </cell>
          <cell r="F65">
            <v>71.42</v>
          </cell>
        </row>
        <row r="66">
          <cell r="A66" t="str">
            <v>R22113</v>
          </cell>
          <cell r="B66" t="str">
            <v>周江红</v>
          </cell>
          <cell r="C66">
            <v>22</v>
          </cell>
          <cell r="D66">
            <v>2</v>
          </cell>
          <cell r="E66">
            <v>29</v>
          </cell>
          <cell r="F66">
            <v>75.1</v>
          </cell>
        </row>
        <row r="67">
          <cell r="A67" t="str">
            <v>R22080</v>
          </cell>
          <cell r="B67" t="str">
            <v>周彩彩</v>
          </cell>
          <cell r="C67">
            <v>22</v>
          </cell>
          <cell r="D67">
            <v>2</v>
          </cell>
          <cell r="E67">
            <v>30</v>
          </cell>
          <cell r="F67">
            <v>73.98</v>
          </cell>
        </row>
        <row r="68">
          <cell r="A68" t="str">
            <v>R22037</v>
          </cell>
          <cell r="B68" t="str">
            <v>颜彩红</v>
          </cell>
          <cell r="C68">
            <v>22</v>
          </cell>
          <cell r="D68">
            <v>2</v>
          </cell>
          <cell r="E68">
            <v>31</v>
          </cell>
          <cell r="F68">
            <v>78.66</v>
          </cell>
        </row>
        <row r="69">
          <cell r="A69" t="str">
            <v>R22095</v>
          </cell>
          <cell r="B69" t="str">
            <v>杨春玲</v>
          </cell>
          <cell r="C69">
            <v>22</v>
          </cell>
          <cell r="D69">
            <v>2</v>
          </cell>
          <cell r="E69">
            <v>32</v>
          </cell>
          <cell r="F69">
            <v>73</v>
          </cell>
        </row>
        <row r="70">
          <cell r="A70" t="str">
            <v>R22032</v>
          </cell>
          <cell r="B70" t="str">
            <v>王占</v>
          </cell>
          <cell r="C70">
            <v>22</v>
          </cell>
          <cell r="D70">
            <v>2</v>
          </cell>
          <cell r="E70">
            <v>33</v>
          </cell>
          <cell r="F70">
            <v>70.32</v>
          </cell>
        </row>
        <row r="71">
          <cell r="A71" t="str">
            <v>R22065</v>
          </cell>
          <cell r="B71" t="str">
            <v>穆春梅</v>
          </cell>
          <cell r="C71">
            <v>22</v>
          </cell>
          <cell r="D71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71"/>
  <sheetViews>
    <sheetView tabSelected="1" view="pageBreakPreview" zoomScaleNormal="100" workbookViewId="0">
      <pane ySplit="3" topLeftCell="A4" activePane="bottomLeft" state="frozen"/>
      <selection/>
      <selection pane="bottomLeft" activeCell="L8" sqref="L8"/>
    </sheetView>
  </sheetViews>
  <sheetFormatPr defaultColWidth="9" defaultRowHeight="14.25"/>
  <cols>
    <col min="1" max="1" width="7.13333333333333" customWidth="1"/>
    <col min="2" max="2" width="9.625" customWidth="1"/>
    <col min="3" max="3" width="10.75" style="2" customWidth="1"/>
    <col min="4" max="5" width="11.125" style="3" customWidth="1"/>
    <col min="6" max="6" width="12" style="4" customWidth="1"/>
    <col min="7" max="7" width="11.8916666666667" style="4" customWidth="1"/>
    <col min="8" max="8" width="8.375" style="3" customWidth="1"/>
    <col min="9" max="9" width="14.5" style="5" customWidth="1"/>
    <col min="10" max="16360" width="9" style="2"/>
  </cols>
  <sheetData>
    <row r="1" spans="1:1">
      <c r="A1" t="s">
        <v>0</v>
      </c>
    </row>
    <row r="2" ht="53" customHeight="1" spans="1:9">
      <c r="A2" s="6" t="s">
        <v>1</v>
      </c>
      <c r="B2" s="6"/>
      <c r="C2" s="6"/>
      <c r="D2" s="6"/>
      <c r="E2" s="6"/>
      <c r="F2" s="6"/>
      <c r="G2" s="6"/>
      <c r="H2" s="6"/>
      <c r="I2" s="15"/>
    </row>
    <row r="3" s="1" customFormat="1" ht="25" customHeight="1" spans="1:9">
      <c r="A3" s="7" t="s">
        <v>2</v>
      </c>
      <c r="B3" s="7" t="s">
        <v>3</v>
      </c>
      <c r="C3" s="7" t="s">
        <v>4</v>
      </c>
      <c r="D3" s="7" t="s">
        <v>5</v>
      </c>
      <c r="E3" s="8" t="s">
        <v>6</v>
      </c>
      <c r="F3" s="9" t="s">
        <v>7</v>
      </c>
      <c r="G3" s="9" t="s">
        <v>8</v>
      </c>
      <c r="H3" s="8" t="s">
        <v>9</v>
      </c>
      <c r="I3" s="16" t="s">
        <v>10</v>
      </c>
    </row>
    <row r="4" s="1" customFormat="1" ht="18" customHeight="1" spans="1:16361">
      <c r="A4" s="10">
        <v>1</v>
      </c>
      <c r="B4" s="11" t="s">
        <v>11</v>
      </c>
      <c r="C4" s="11" t="s">
        <v>12</v>
      </c>
      <c r="D4" s="11">
        <v>19</v>
      </c>
      <c r="E4" s="12">
        <v>65</v>
      </c>
      <c r="F4" s="13">
        <f>VLOOKUP(C4,[1]面试成绩!$A$1:$F$65536,6,FALSE)</f>
        <v>82.34</v>
      </c>
      <c r="G4" s="13">
        <f t="shared" ref="G4:G37" si="0">E4*60%+F4*40%</f>
        <v>71.936</v>
      </c>
      <c r="H4" s="12">
        <v>1</v>
      </c>
      <c r="I4" s="16" t="s">
        <v>13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/>
    </row>
    <row r="5" s="1" customFormat="1" ht="18" customHeight="1" spans="1:16361">
      <c r="A5" s="10">
        <v>2</v>
      </c>
      <c r="B5" s="11" t="s">
        <v>14</v>
      </c>
      <c r="C5" s="11" t="s">
        <v>15</v>
      </c>
      <c r="D5" s="11">
        <v>19</v>
      </c>
      <c r="E5" s="12">
        <v>66</v>
      </c>
      <c r="F5" s="13">
        <f>VLOOKUP(C5,[1]面试成绩!$A$1:$F$65536,6,FALSE)</f>
        <v>70.94</v>
      </c>
      <c r="G5" s="13">
        <f t="shared" si="0"/>
        <v>67.976</v>
      </c>
      <c r="H5" s="12">
        <v>2</v>
      </c>
      <c r="I5" s="16" t="s">
        <v>13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/>
    </row>
    <row r="6" s="1" customFormat="1" ht="18" customHeight="1" spans="1:16361">
      <c r="A6" s="10">
        <v>3</v>
      </c>
      <c r="B6" s="11" t="s">
        <v>16</v>
      </c>
      <c r="C6" s="11" t="s">
        <v>17</v>
      </c>
      <c r="D6" s="11">
        <v>20</v>
      </c>
      <c r="E6" s="12">
        <v>91</v>
      </c>
      <c r="F6" s="13">
        <f>VLOOKUP(C6,[1]面试成绩!$A$1:$F$65536,6,FALSE)</f>
        <v>81.32</v>
      </c>
      <c r="G6" s="13">
        <f t="shared" si="0"/>
        <v>87.128</v>
      </c>
      <c r="H6" s="12">
        <v>1</v>
      </c>
      <c r="I6" s="16" t="s">
        <v>13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/>
    </row>
    <row r="7" s="1" customFormat="1" ht="18" customHeight="1" spans="1:16361">
      <c r="A7" s="10">
        <v>4</v>
      </c>
      <c r="B7" s="11" t="s">
        <v>18</v>
      </c>
      <c r="C7" s="11" t="s">
        <v>19</v>
      </c>
      <c r="D7" s="11">
        <v>20</v>
      </c>
      <c r="E7" s="12">
        <v>84</v>
      </c>
      <c r="F7" s="13">
        <f>VLOOKUP(C7,[1]面试成绩!$A$1:$F$65536,6,FALSE)</f>
        <v>83.4</v>
      </c>
      <c r="G7" s="13">
        <f t="shared" si="0"/>
        <v>83.76</v>
      </c>
      <c r="H7" s="12">
        <v>2</v>
      </c>
      <c r="I7" s="12" t="s">
        <v>20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/>
    </row>
    <row r="8" s="1" customFormat="1" ht="18" customHeight="1" spans="1:16361">
      <c r="A8" s="10">
        <v>5</v>
      </c>
      <c r="B8" s="11" t="s">
        <v>21</v>
      </c>
      <c r="C8" s="11" t="s">
        <v>22</v>
      </c>
      <c r="D8" s="11">
        <v>20</v>
      </c>
      <c r="E8" s="12">
        <v>73</v>
      </c>
      <c r="F8" s="13">
        <f>VLOOKUP(C8,[1]面试成绩!$A$1:$F$65536,6,FALSE)</f>
        <v>86.6</v>
      </c>
      <c r="G8" s="13">
        <f t="shared" si="0"/>
        <v>78.44</v>
      </c>
      <c r="H8" s="12">
        <v>3</v>
      </c>
      <c r="I8" s="12" t="s">
        <v>20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/>
    </row>
    <row r="9" s="1" customFormat="1" ht="18" customHeight="1" spans="1:9">
      <c r="A9" s="10">
        <v>6</v>
      </c>
      <c r="B9" s="11" t="s">
        <v>23</v>
      </c>
      <c r="C9" s="11" t="s">
        <v>24</v>
      </c>
      <c r="D9" s="11">
        <v>21</v>
      </c>
      <c r="E9" s="12">
        <v>86</v>
      </c>
      <c r="F9" s="13">
        <f>VLOOKUP(C9,[1]面试成绩!$A$1:$F$65536,6,FALSE)</f>
        <v>75.22</v>
      </c>
      <c r="G9" s="13">
        <f t="shared" si="0"/>
        <v>81.688</v>
      </c>
      <c r="H9" s="12">
        <f>RANK(G9,$G$9:$G$37)</f>
        <v>1</v>
      </c>
      <c r="I9" s="16" t="s">
        <v>13</v>
      </c>
    </row>
    <row r="10" s="1" customFormat="1" ht="18" customHeight="1" spans="1:9">
      <c r="A10" s="10">
        <v>7</v>
      </c>
      <c r="B10" s="11" t="s">
        <v>25</v>
      </c>
      <c r="C10" s="11" t="s">
        <v>26</v>
      </c>
      <c r="D10" s="11">
        <v>21</v>
      </c>
      <c r="E10" s="12">
        <v>77</v>
      </c>
      <c r="F10" s="13">
        <f>VLOOKUP(C10,[1]面试成绩!$A$1:$F$65536,6,FALSE)</f>
        <v>87.42</v>
      </c>
      <c r="G10" s="13">
        <f t="shared" si="0"/>
        <v>81.168</v>
      </c>
      <c r="H10" s="12">
        <f t="shared" ref="H10:H37" si="1">RANK(G10,$G$9:$G$37)</f>
        <v>2</v>
      </c>
      <c r="I10" s="16" t="s">
        <v>13</v>
      </c>
    </row>
    <row r="11" s="1" customFormat="1" ht="18" customHeight="1" spans="1:16361">
      <c r="A11" s="10">
        <v>8</v>
      </c>
      <c r="B11" s="11" t="s">
        <v>27</v>
      </c>
      <c r="C11" s="11" t="s">
        <v>28</v>
      </c>
      <c r="D11" s="11">
        <v>21</v>
      </c>
      <c r="E11" s="12">
        <v>82</v>
      </c>
      <c r="F11" s="13">
        <f>VLOOKUP(C11,[1]面试成绩!$A$1:$F$65536,6,FALSE)</f>
        <v>76.04</v>
      </c>
      <c r="G11" s="13">
        <f t="shared" si="0"/>
        <v>79.616</v>
      </c>
      <c r="H11" s="12">
        <f t="shared" si="1"/>
        <v>3</v>
      </c>
      <c r="I11" s="16" t="s">
        <v>13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/>
    </row>
    <row r="12" s="1" customFormat="1" ht="18" customHeight="1" spans="1:9">
      <c r="A12" s="10">
        <v>9</v>
      </c>
      <c r="B12" s="11" t="s">
        <v>29</v>
      </c>
      <c r="C12" s="11" t="s">
        <v>30</v>
      </c>
      <c r="D12" s="11">
        <v>21</v>
      </c>
      <c r="E12" s="12">
        <v>78</v>
      </c>
      <c r="F12" s="13">
        <f>VLOOKUP(C12,[1]面试成绩!$A$1:$F$65536,6,FALSE)</f>
        <v>78.9</v>
      </c>
      <c r="G12" s="13">
        <f t="shared" si="0"/>
        <v>78.36</v>
      </c>
      <c r="H12" s="12">
        <f t="shared" si="1"/>
        <v>4</v>
      </c>
      <c r="I12" s="16" t="s">
        <v>13</v>
      </c>
    </row>
    <row r="13" s="1" customFormat="1" ht="18" customHeight="1" spans="1:9">
      <c r="A13" s="10">
        <v>10</v>
      </c>
      <c r="B13" s="11" t="s">
        <v>31</v>
      </c>
      <c r="C13" s="11" t="s">
        <v>32</v>
      </c>
      <c r="D13" s="11">
        <v>21</v>
      </c>
      <c r="E13" s="12">
        <v>73</v>
      </c>
      <c r="F13" s="13">
        <f>VLOOKUP(C13,[1]面试成绩!$A$1:$F$65536,6,FALSE)</f>
        <v>84.12</v>
      </c>
      <c r="G13" s="13">
        <f t="shared" si="0"/>
        <v>77.448</v>
      </c>
      <c r="H13" s="12">
        <f t="shared" si="1"/>
        <v>5</v>
      </c>
      <c r="I13" s="16" t="s">
        <v>13</v>
      </c>
    </row>
    <row r="14" s="1" customFormat="1" ht="18" customHeight="1" spans="1:16361">
      <c r="A14" s="10">
        <v>11</v>
      </c>
      <c r="B14" s="11" t="s">
        <v>33</v>
      </c>
      <c r="C14" s="11" t="s">
        <v>34</v>
      </c>
      <c r="D14" s="11">
        <v>21</v>
      </c>
      <c r="E14" s="12">
        <v>77</v>
      </c>
      <c r="F14" s="13">
        <f>VLOOKUP(C14,[1]面试成绩!$A$1:$F$65536,6,FALSE)</f>
        <v>76.46</v>
      </c>
      <c r="G14" s="13">
        <f t="shared" si="0"/>
        <v>76.784</v>
      </c>
      <c r="H14" s="12">
        <f t="shared" si="1"/>
        <v>6</v>
      </c>
      <c r="I14" s="16" t="s">
        <v>13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/>
    </row>
    <row r="15" s="1" customFormat="1" ht="18" customHeight="1" spans="1:16361">
      <c r="A15" s="10">
        <v>12</v>
      </c>
      <c r="B15" s="11" t="s">
        <v>35</v>
      </c>
      <c r="C15" s="11" t="s">
        <v>36</v>
      </c>
      <c r="D15" s="11">
        <v>21</v>
      </c>
      <c r="E15" s="12">
        <v>82</v>
      </c>
      <c r="F15" s="13">
        <f>VLOOKUP(C15,[1]面试成绩!$A$1:$F$65536,6,FALSE)</f>
        <v>68.94</v>
      </c>
      <c r="G15" s="13">
        <f t="shared" si="0"/>
        <v>76.776</v>
      </c>
      <c r="H15" s="12">
        <v>6</v>
      </c>
      <c r="I15" s="16" t="s">
        <v>13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/>
    </row>
    <row r="16" s="1" customFormat="1" ht="18" customHeight="1" spans="1:9">
      <c r="A16" s="10">
        <v>13</v>
      </c>
      <c r="B16" s="11" t="s">
        <v>37</v>
      </c>
      <c r="C16" s="11" t="s">
        <v>38</v>
      </c>
      <c r="D16" s="11">
        <v>21</v>
      </c>
      <c r="E16" s="12">
        <v>71</v>
      </c>
      <c r="F16" s="13">
        <f>VLOOKUP(C16,[1]面试成绩!$A$1:$F$65536,6,FALSE)</f>
        <v>83.86</v>
      </c>
      <c r="G16" s="13">
        <f t="shared" si="0"/>
        <v>76.144</v>
      </c>
      <c r="H16" s="12">
        <f t="shared" si="1"/>
        <v>8</v>
      </c>
      <c r="I16" s="16" t="s">
        <v>13</v>
      </c>
    </row>
    <row r="17" s="1" customFormat="1" ht="18" customHeight="1" spans="1:9">
      <c r="A17" s="10">
        <v>14</v>
      </c>
      <c r="B17" s="11" t="s">
        <v>39</v>
      </c>
      <c r="C17" s="11" t="s">
        <v>40</v>
      </c>
      <c r="D17" s="11">
        <v>21</v>
      </c>
      <c r="E17" s="12">
        <v>76</v>
      </c>
      <c r="F17" s="13">
        <f>VLOOKUP(C17,[1]面试成绩!$A$1:$F$65536,6,FALSE)</f>
        <v>76.12</v>
      </c>
      <c r="G17" s="13">
        <f t="shared" si="0"/>
        <v>76.048</v>
      </c>
      <c r="H17" s="12">
        <f t="shared" si="1"/>
        <v>9</v>
      </c>
      <c r="I17" s="16" t="s">
        <v>13</v>
      </c>
    </row>
    <row r="18" s="1" customFormat="1" ht="18" customHeight="1" spans="1:16361">
      <c r="A18" s="10">
        <v>15</v>
      </c>
      <c r="B18" s="11" t="s">
        <v>41</v>
      </c>
      <c r="C18" s="11" t="s">
        <v>42</v>
      </c>
      <c r="D18" s="11">
        <v>21</v>
      </c>
      <c r="E18" s="12">
        <v>77</v>
      </c>
      <c r="F18" s="13">
        <f>VLOOKUP(C18,[1]面试成绩!$A$1:$F$65536,6,FALSE)</f>
        <v>74.08</v>
      </c>
      <c r="G18" s="13">
        <f t="shared" si="0"/>
        <v>75.832</v>
      </c>
      <c r="H18" s="12">
        <f t="shared" si="1"/>
        <v>10</v>
      </c>
      <c r="I18" s="16" t="s">
        <v>13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/>
    </row>
    <row r="19" s="1" customFormat="1" ht="18" customHeight="1" spans="1:9">
      <c r="A19" s="10">
        <v>16</v>
      </c>
      <c r="B19" s="11" t="s">
        <v>43</v>
      </c>
      <c r="C19" s="11" t="s">
        <v>44</v>
      </c>
      <c r="D19" s="11">
        <v>21</v>
      </c>
      <c r="E19" s="12">
        <v>74</v>
      </c>
      <c r="F19" s="13">
        <f>VLOOKUP(C19,[1]面试成绩!$A$1:$F$65536,6,FALSE)</f>
        <v>78.24</v>
      </c>
      <c r="G19" s="13">
        <f t="shared" si="0"/>
        <v>75.696</v>
      </c>
      <c r="H19" s="12">
        <f t="shared" si="1"/>
        <v>11</v>
      </c>
      <c r="I19" s="12" t="s">
        <v>20</v>
      </c>
    </row>
    <row r="20" s="1" customFormat="1" ht="18" customHeight="1" spans="1:9">
      <c r="A20" s="10">
        <v>17</v>
      </c>
      <c r="B20" s="11" t="s">
        <v>45</v>
      </c>
      <c r="C20" s="11" t="s">
        <v>46</v>
      </c>
      <c r="D20" s="11">
        <v>21</v>
      </c>
      <c r="E20" s="12">
        <v>75</v>
      </c>
      <c r="F20" s="13">
        <f>VLOOKUP(C20,[1]面试成绩!$A$1:$F$65536,6,FALSE)</f>
        <v>76.66</v>
      </c>
      <c r="G20" s="13">
        <f t="shared" si="0"/>
        <v>75.664</v>
      </c>
      <c r="H20" s="12">
        <f t="shared" si="1"/>
        <v>12</v>
      </c>
      <c r="I20" s="12" t="s">
        <v>20</v>
      </c>
    </row>
    <row r="21" s="1" customFormat="1" ht="18" customHeight="1" spans="1:9">
      <c r="A21" s="10">
        <v>18</v>
      </c>
      <c r="B21" s="11" t="s">
        <v>47</v>
      </c>
      <c r="C21" s="11" t="s">
        <v>48</v>
      </c>
      <c r="D21" s="11">
        <v>21</v>
      </c>
      <c r="E21" s="12">
        <v>71</v>
      </c>
      <c r="F21" s="13">
        <f>VLOOKUP(C21,[1]面试成绩!$A$1:$F$65536,6,FALSE)</f>
        <v>81.46</v>
      </c>
      <c r="G21" s="13">
        <f t="shared" si="0"/>
        <v>75.184</v>
      </c>
      <c r="H21" s="12">
        <f t="shared" si="1"/>
        <v>13</v>
      </c>
      <c r="I21" s="12" t="s">
        <v>20</v>
      </c>
    </row>
    <row r="22" s="1" customFormat="1" ht="18" customHeight="1" spans="1:16361">
      <c r="A22" s="10">
        <v>19</v>
      </c>
      <c r="B22" s="11" t="s">
        <v>49</v>
      </c>
      <c r="C22" s="11" t="s">
        <v>50</v>
      </c>
      <c r="D22" s="11">
        <v>21</v>
      </c>
      <c r="E22" s="12">
        <v>71</v>
      </c>
      <c r="F22" s="13">
        <f>VLOOKUP(C22,[1]面试成绩!$A$1:$F$65536,6,FALSE)</f>
        <v>79.76</v>
      </c>
      <c r="G22" s="13">
        <f t="shared" si="0"/>
        <v>74.504</v>
      </c>
      <c r="H22" s="12">
        <f t="shared" si="1"/>
        <v>14</v>
      </c>
      <c r="I22" s="12" t="s">
        <v>20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</row>
    <row r="23" s="1" customFormat="1" ht="18" customHeight="1" spans="1:16361">
      <c r="A23" s="10">
        <v>20</v>
      </c>
      <c r="B23" s="11" t="s">
        <v>51</v>
      </c>
      <c r="C23" s="11" t="s">
        <v>52</v>
      </c>
      <c r="D23" s="11">
        <v>21</v>
      </c>
      <c r="E23" s="12">
        <v>76</v>
      </c>
      <c r="F23" s="13">
        <f>VLOOKUP(C23,[1]面试成绩!$A$1:$F$65536,6,FALSE)</f>
        <v>72</v>
      </c>
      <c r="G23" s="13">
        <f t="shared" si="0"/>
        <v>74.4</v>
      </c>
      <c r="H23" s="12">
        <f t="shared" si="1"/>
        <v>15</v>
      </c>
      <c r="I23" s="12" t="s">
        <v>20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/>
    </row>
    <row r="24" s="1" customFormat="1" ht="18" customHeight="1" spans="1:16361">
      <c r="A24" s="10">
        <v>21</v>
      </c>
      <c r="B24" s="11" t="s">
        <v>53</v>
      </c>
      <c r="C24" s="11" t="s">
        <v>54</v>
      </c>
      <c r="D24" s="11">
        <v>21</v>
      </c>
      <c r="E24" s="12">
        <v>71</v>
      </c>
      <c r="F24" s="13">
        <f>VLOOKUP(C24,[1]面试成绩!$A$1:$F$65536,6,FALSE)</f>
        <v>79.32</v>
      </c>
      <c r="G24" s="13">
        <f t="shared" si="0"/>
        <v>74.328</v>
      </c>
      <c r="H24" s="12">
        <f t="shared" si="1"/>
        <v>16</v>
      </c>
      <c r="I24" s="12" t="s">
        <v>20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</row>
    <row r="25" s="1" customFormat="1" ht="18" customHeight="1" spans="1:9">
      <c r="A25" s="10">
        <v>22</v>
      </c>
      <c r="B25" s="11" t="s">
        <v>55</v>
      </c>
      <c r="C25" s="11" t="s">
        <v>56</v>
      </c>
      <c r="D25" s="11">
        <v>21</v>
      </c>
      <c r="E25" s="12">
        <v>78</v>
      </c>
      <c r="F25" s="13">
        <f>VLOOKUP(C25,[1]面试成绩!$A$1:$F$65536,6,FALSE)</f>
        <v>68.6</v>
      </c>
      <c r="G25" s="13">
        <f t="shared" si="0"/>
        <v>74.24</v>
      </c>
      <c r="H25" s="12">
        <f t="shared" si="1"/>
        <v>17</v>
      </c>
      <c r="I25" s="12" t="s">
        <v>20</v>
      </c>
    </row>
    <row r="26" s="1" customFormat="1" ht="18" customHeight="1" spans="1:16361">
      <c r="A26" s="10">
        <v>23</v>
      </c>
      <c r="B26" s="11" t="s">
        <v>57</v>
      </c>
      <c r="C26" s="11" t="s">
        <v>58</v>
      </c>
      <c r="D26" s="11">
        <v>21</v>
      </c>
      <c r="E26" s="12">
        <v>71</v>
      </c>
      <c r="F26" s="13">
        <f>VLOOKUP(C26,[1]面试成绩!$A$1:$F$65536,6,FALSE)</f>
        <v>78.84</v>
      </c>
      <c r="G26" s="13">
        <f t="shared" si="0"/>
        <v>74.136</v>
      </c>
      <c r="H26" s="12">
        <f t="shared" si="1"/>
        <v>18</v>
      </c>
      <c r="I26" s="12" t="s">
        <v>20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/>
    </row>
    <row r="27" s="1" customFormat="1" ht="18" customHeight="1" spans="1:9">
      <c r="A27" s="10">
        <v>24</v>
      </c>
      <c r="B27" s="11" t="s">
        <v>59</v>
      </c>
      <c r="C27" s="11" t="s">
        <v>60</v>
      </c>
      <c r="D27" s="11">
        <v>21</v>
      </c>
      <c r="E27" s="12">
        <v>72</v>
      </c>
      <c r="F27" s="13">
        <f>VLOOKUP(C27,[1]面试成绩!$A$1:$F$65536,6,FALSE)</f>
        <v>76.6</v>
      </c>
      <c r="G27" s="13">
        <f t="shared" si="0"/>
        <v>73.84</v>
      </c>
      <c r="H27" s="12">
        <f t="shared" si="1"/>
        <v>19</v>
      </c>
      <c r="I27" s="12" t="s">
        <v>20</v>
      </c>
    </row>
    <row r="28" s="1" customFormat="1" ht="18" customHeight="1" spans="1:9">
      <c r="A28" s="10">
        <v>25</v>
      </c>
      <c r="B28" s="11" t="s">
        <v>61</v>
      </c>
      <c r="C28" s="11" t="s">
        <v>62</v>
      </c>
      <c r="D28" s="11">
        <v>21</v>
      </c>
      <c r="E28" s="12">
        <v>78</v>
      </c>
      <c r="F28" s="13">
        <f>VLOOKUP(C28,[1]面试成绩!$A$1:$F$65536,6,FALSE)</f>
        <v>66.88</v>
      </c>
      <c r="G28" s="13">
        <f t="shared" si="0"/>
        <v>73.552</v>
      </c>
      <c r="H28" s="12">
        <f t="shared" si="1"/>
        <v>20</v>
      </c>
      <c r="I28" s="12" t="s">
        <v>20</v>
      </c>
    </row>
    <row r="29" s="1" customFormat="1" ht="18" customHeight="1" spans="1:9">
      <c r="A29" s="10">
        <v>26</v>
      </c>
      <c r="B29" s="11" t="s">
        <v>63</v>
      </c>
      <c r="C29" s="11" t="s">
        <v>64</v>
      </c>
      <c r="D29" s="11">
        <v>21</v>
      </c>
      <c r="E29" s="12">
        <v>76</v>
      </c>
      <c r="F29" s="13">
        <f>VLOOKUP(C29,[1]面试成绩!$A$1:$F$65536,6,FALSE)</f>
        <v>69.62</v>
      </c>
      <c r="G29" s="13">
        <f t="shared" si="0"/>
        <v>73.448</v>
      </c>
      <c r="H29" s="12">
        <f t="shared" si="1"/>
        <v>21</v>
      </c>
      <c r="I29" s="12" t="s">
        <v>20</v>
      </c>
    </row>
    <row r="30" s="1" customFormat="1" ht="18" customHeight="1" spans="1:9">
      <c r="A30" s="10">
        <v>27</v>
      </c>
      <c r="B30" s="11" t="s">
        <v>65</v>
      </c>
      <c r="C30" s="11" t="s">
        <v>66</v>
      </c>
      <c r="D30" s="11">
        <v>21</v>
      </c>
      <c r="E30" s="12">
        <v>76</v>
      </c>
      <c r="F30" s="13">
        <f>VLOOKUP(C30,[1]面试成绩!$A$1:$F$65536,6,FALSE)</f>
        <v>69.18</v>
      </c>
      <c r="G30" s="13">
        <f t="shared" si="0"/>
        <v>73.272</v>
      </c>
      <c r="H30" s="12">
        <f t="shared" si="1"/>
        <v>22</v>
      </c>
      <c r="I30" s="12" t="s">
        <v>20</v>
      </c>
    </row>
    <row r="31" s="1" customFormat="1" ht="18" customHeight="1" spans="1:9">
      <c r="A31" s="10">
        <v>28</v>
      </c>
      <c r="B31" s="11" t="s">
        <v>67</v>
      </c>
      <c r="C31" s="11" t="s">
        <v>68</v>
      </c>
      <c r="D31" s="11">
        <v>21</v>
      </c>
      <c r="E31" s="12">
        <v>70</v>
      </c>
      <c r="F31" s="13">
        <f>VLOOKUP(C31,[1]面试成绩!$A$1:$F$65536,6,FALSE)</f>
        <v>77.56</v>
      </c>
      <c r="G31" s="13">
        <f t="shared" si="0"/>
        <v>73.024</v>
      </c>
      <c r="H31" s="12">
        <f t="shared" si="1"/>
        <v>23</v>
      </c>
      <c r="I31" s="12" t="s">
        <v>20</v>
      </c>
    </row>
    <row r="32" s="1" customFormat="1" ht="18" customHeight="1" spans="1:9">
      <c r="A32" s="10">
        <v>29</v>
      </c>
      <c r="B32" s="11" t="s">
        <v>69</v>
      </c>
      <c r="C32" s="11" t="s">
        <v>70</v>
      </c>
      <c r="D32" s="11">
        <v>21</v>
      </c>
      <c r="E32" s="12">
        <v>73</v>
      </c>
      <c r="F32" s="13">
        <f>VLOOKUP(C32,[1]面试成绩!$A$1:$F$65536,6,FALSE)</f>
        <v>70.1</v>
      </c>
      <c r="G32" s="13">
        <f t="shared" si="0"/>
        <v>71.84</v>
      </c>
      <c r="H32" s="12">
        <f t="shared" si="1"/>
        <v>24</v>
      </c>
      <c r="I32" s="12" t="s">
        <v>20</v>
      </c>
    </row>
    <row r="33" s="1" customFormat="1" ht="18" customHeight="1" spans="1:9">
      <c r="A33" s="10">
        <v>30</v>
      </c>
      <c r="B33" s="11" t="s">
        <v>71</v>
      </c>
      <c r="C33" s="11" t="s">
        <v>72</v>
      </c>
      <c r="D33" s="11">
        <v>21</v>
      </c>
      <c r="E33" s="12">
        <v>71</v>
      </c>
      <c r="F33" s="13">
        <f>VLOOKUP(C33,[1]面试成绩!$A$1:$F$65536,6,FALSE)</f>
        <v>72.56</v>
      </c>
      <c r="G33" s="13">
        <f t="shared" si="0"/>
        <v>71.624</v>
      </c>
      <c r="H33" s="12">
        <f t="shared" si="1"/>
        <v>25</v>
      </c>
      <c r="I33" s="12" t="s">
        <v>20</v>
      </c>
    </row>
    <row r="34" s="1" customFormat="1" ht="18" customHeight="1" spans="1:16361">
      <c r="A34" s="10">
        <v>31</v>
      </c>
      <c r="B34" s="11" t="s">
        <v>73</v>
      </c>
      <c r="C34" s="11" t="s">
        <v>74</v>
      </c>
      <c r="D34" s="11">
        <v>21</v>
      </c>
      <c r="E34" s="12">
        <v>71</v>
      </c>
      <c r="F34" s="13">
        <f>VLOOKUP(C34,[1]面试成绩!$A$1:$F$65536,6,FALSE)</f>
        <v>72.54</v>
      </c>
      <c r="G34" s="13">
        <f t="shared" si="0"/>
        <v>71.616</v>
      </c>
      <c r="H34" s="12">
        <f t="shared" si="1"/>
        <v>26</v>
      </c>
      <c r="I34" s="12" t="s">
        <v>20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/>
    </row>
    <row r="35" s="1" customFormat="1" ht="18" customHeight="1" spans="1:9">
      <c r="A35" s="10">
        <v>32</v>
      </c>
      <c r="B35" s="11" t="s">
        <v>75</v>
      </c>
      <c r="C35" s="11" t="s">
        <v>76</v>
      </c>
      <c r="D35" s="11">
        <v>21</v>
      </c>
      <c r="E35" s="12">
        <v>70</v>
      </c>
      <c r="F35" s="13">
        <f>VLOOKUP(C35,[1]面试成绩!$A$1:$F$65536,6,FALSE)</f>
        <v>71.78</v>
      </c>
      <c r="G35" s="13">
        <f t="shared" si="0"/>
        <v>70.712</v>
      </c>
      <c r="H35" s="12">
        <f t="shared" si="1"/>
        <v>27</v>
      </c>
      <c r="I35" s="12" t="s">
        <v>20</v>
      </c>
    </row>
    <row r="36" s="1" customFormat="1" ht="18" customHeight="1" spans="1:9">
      <c r="A36" s="10">
        <v>33</v>
      </c>
      <c r="B36" s="11" t="s">
        <v>77</v>
      </c>
      <c r="C36" s="11" t="s">
        <v>78</v>
      </c>
      <c r="D36" s="11">
        <v>21</v>
      </c>
      <c r="E36" s="12">
        <v>70</v>
      </c>
      <c r="F36" s="13">
        <f>VLOOKUP(C36,[1]面试成绩!$A$1:$F$65536,6,FALSE)</f>
        <v>70.82</v>
      </c>
      <c r="G36" s="13">
        <f t="shared" si="0"/>
        <v>70.328</v>
      </c>
      <c r="H36" s="12">
        <f t="shared" si="1"/>
        <v>28</v>
      </c>
      <c r="I36" s="12" t="s">
        <v>20</v>
      </c>
    </row>
    <row r="37" s="1" customFormat="1" ht="18" customHeight="1" spans="1:16361">
      <c r="A37" s="10">
        <v>34</v>
      </c>
      <c r="B37" s="11" t="s">
        <v>79</v>
      </c>
      <c r="C37" s="11" t="s">
        <v>80</v>
      </c>
      <c r="D37" s="11">
        <v>21</v>
      </c>
      <c r="E37" s="12">
        <v>70</v>
      </c>
      <c r="F37" s="13">
        <f>VLOOKUP(C37,[1]面试成绩!$A$1:$F$65536,6,FALSE)</f>
        <v>66.06</v>
      </c>
      <c r="G37" s="13">
        <f t="shared" si="0"/>
        <v>68.424</v>
      </c>
      <c r="H37" s="12">
        <f t="shared" si="1"/>
        <v>29</v>
      </c>
      <c r="I37" s="12" t="s">
        <v>20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</row>
    <row r="38" s="1" customFormat="1" ht="18" customHeight="1" spans="1:16361">
      <c r="A38" s="10">
        <v>35</v>
      </c>
      <c r="B38" s="11" t="s">
        <v>81</v>
      </c>
      <c r="C38" s="11" t="s">
        <v>82</v>
      </c>
      <c r="D38" s="14">
        <v>21</v>
      </c>
      <c r="E38" s="12">
        <v>78</v>
      </c>
      <c r="F38" s="13" t="s">
        <v>83</v>
      </c>
      <c r="G38" s="13" t="s">
        <v>84</v>
      </c>
      <c r="H38" s="12" t="s">
        <v>84</v>
      </c>
      <c r="I38" s="12" t="s">
        <v>20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/>
    </row>
    <row r="39" s="1" customFormat="1" ht="18" customHeight="1" spans="1:16361">
      <c r="A39" s="10">
        <v>36</v>
      </c>
      <c r="B39" s="11" t="s">
        <v>85</v>
      </c>
      <c r="C39" s="11" t="s">
        <v>86</v>
      </c>
      <c r="D39" s="11">
        <v>22</v>
      </c>
      <c r="E39" s="12">
        <v>84</v>
      </c>
      <c r="F39" s="13">
        <f>VLOOKUP(C39,[1]面试成绩!$A$1:$F$65536,6,FALSE)</f>
        <v>80.58</v>
      </c>
      <c r="G39" s="13">
        <f t="shared" ref="G39:G70" si="2">E39*60%+F39*40%</f>
        <v>82.632</v>
      </c>
      <c r="H39" s="12">
        <f>RANK(G39,$G$39:$G$70)</f>
        <v>1</v>
      </c>
      <c r="I39" s="16" t="s">
        <v>13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/>
    </row>
    <row r="40" s="2" customFormat="1" ht="18" customHeight="1" spans="1:16361">
      <c r="A40" s="10">
        <v>37</v>
      </c>
      <c r="B40" s="11" t="s">
        <v>87</v>
      </c>
      <c r="C40" s="11" t="s">
        <v>88</v>
      </c>
      <c r="D40" s="11">
        <v>22</v>
      </c>
      <c r="E40" s="12">
        <v>81</v>
      </c>
      <c r="F40" s="13">
        <f>VLOOKUP(C40,[1]面试成绩!$A$1:$F$65536,6,FALSE)</f>
        <v>81.66</v>
      </c>
      <c r="G40" s="13">
        <f t="shared" si="2"/>
        <v>81.264</v>
      </c>
      <c r="H40" s="12">
        <f t="shared" ref="H40:H70" si="3">RANK(G40,$G$39:$G$70)</f>
        <v>2</v>
      </c>
      <c r="I40" s="16" t="s">
        <v>13</v>
      </c>
      <c r="XEG40"/>
    </row>
    <row r="41" s="1" customFormat="1" ht="18" customHeight="1" spans="1:16361">
      <c r="A41" s="10">
        <v>38</v>
      </c>
      <c r="B41" s="11" t="s">
        <v>89</v>
      </c>
      <c r="C41" s="11" t="s">
        <v>90</v>
      </c>
      <c r="D41" s="11">
        <v>22</v>
      </c>
      <c r="E41" s="12">
        <v>85</v>
      </c>
      <c r="F41" s="13">
        <f>VLOOKUP(C41,[1]面试成绩!$A$1:$F$65536,6,FALSE)</f>
        <v>74.08</v>
      </c>
      <c r="G41" s="13">
        <f t="shared" si="2"/>
        <v>80.632</v>
      </c>
      <c r="H41" s="12">
        <f t="shared" si="3"/>
        <v>3</v>
      </c>
      <c r="I41" s="16" t="s">
        <v>13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/>
    </row>
    <row r="42" s="1" customFormat="1" ht="18" customHeight="1" spans="1:9">
      <c r="A42" s="10">
        <v>39</v>
      </c>
      <c r="B42" s="11" t="s">
        <v>91</v>
      </c>
      <c r="C42" s="11" t="s">
        <v>92</v>
      </c>
      <c r="D42" s="11">
        <v>22</v>
      </c>
      <c r="E42" s="12">
        <v>77</v>
      </c>
      <c r="F42" s="13">
        <f>VLOOKUP(C42,[1]面试成绩!$A$1:$F$65536,6,FALSE)</f>
        <v>85.28</v>
      </c>
      <c r="G42" s="13">
        <f t="shared" si="2"/>
        <v>80.312</v>
      </c>
      <c r="H42" s="12">
        <f t="shared" si="3"/>
        <v>4</v>
      </c>
      <c r="I42" s="16" t="s">
        <v>13</v>
      </c>
    </row>
    <row r="43" s="1" customFormat="1" ht="18" customHeight="1" spans="1:16361">
      <c r="A43" s="10">
        <v>40</v>
      </c>
      <c r="B43" s="11" t="s">
        <v>93</v>
      </c>
      <c r="C43" s="11" t="s">
        <v>94</v>
      </c>
      <c r="D43" s="11">
        <v>22</v>
      </c>
      <c r="E43" s="12">
        <v>76</v>
      </c>
      <c r="F43" s="13">
        <f>VLOOKUP(C43,[1]面试成绩!$A$1:$F$65536,6,FALSE)</f>
        <v>86.68</v>
      </c>
      <c r="G43" s="13">
        <f t="shared" si="2"/>
        <v>80.272</v>
      </c>
      <c r="H43" s="12">
        <f t="shared" si="3"/>
        <v>5</v>
      </c>
      <c r="I43" s="16" t="s">
        <v>13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/>
    </row>
    <row r="44" s="1" customFormat="1" ht="18" customHeight="1" spans="1:16361">
      <c r="A44" s="10">
        <v>41</v>
      </c>
      <c r="B44" s="11" t="s">
        <v>95</v>
      </c>
      <c r="C44" s="11" t="s">
        <v>96</v>
      </c>
      <c r="D44" s="11">
        <v>22</v>
      </c>
      <c r="E44" s="12">
        <v>76</v>
      </c>
      <c r="F44" s="13">
        <f>VLOOKUP(C44,[1]面试成绩!$A$1:$F$65536,6,FALSE)</f>
        <v>83.14</v>
      </c>
      <c r="G44" s="13">
        <f t="shared" si="2"/>
        <v>78.856</v>
      </c>
      <c r="H44" s="12">
        <f t="shared" si="3"/>
        <v>6</v>
      </c>
      <c r="I44" s="16" t="s">
        <v>13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/>
    </row>
    <row r="45" s="1" customFormat="1" ht="18" customHeight="1" spans="1:16361">
      <c r="A45" s="10">
        <v>42</v>
      </c>
      <c r="B45" s="11" t="s">
        <v>97</v>
      </c>
      <c r="C45" s="11" t="s">
        <v>98</v>
      </c>
      <c r="D45" s="11">
        <v>22</v>
      </c>
      <c r="E45" s="12">
        <v>79</v>
      </c>
      <c r="F45" s="13">
        <f>VLOOKUP(C45,[1]面试成绩!$A$1:$F$65536,6,FALSE)</f>
        <v>78.16</v>
      </c>
      <c r="G45" s="13">
        <f t="shared" si="2"/>
        <v>78.664</v>
      </c>
      <c r="H45" s="12">
        <f t="shared" si="3"/>
        <v>7</v>
      </c>
      <c r="I45" s="16" t="s">
        <v>13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/>
    </row>
    <row r="46" s="1" customFormat="1" ht="18" customHeight="1" spans="1:16361">
      <c r="A46" s="10">
        <v>43</v>
      </c>
      <c r="B46" s="11" t="s">
        <v>99</v>
      </c>
      <c r="C46" s="11" t="s">
        <v>100</v>
      </c>
      <c r="D46" s="11">
        <v>22</v>
      </c>
      <c r="E46" s="12">
        <v>79</v>
      </c>
      <c r="F46" s="13">
        <f>VLOOKUP(C46,[1]面试成绩!$A$1:$F$65536,6,FALSE)</f>
        <v>75.72</v>
      </c>
      <c r="G46" s="13">
        <f t="shared" si="2"/>
        <v>77.688</v>
      </c>
      <c r="H46" s="12">
        <f t="shared" si="3"/>
        <v>8</v>
      </c>
      <c r="I46" s="16" t="s">
        <v>13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/>
    </row>
    <row r="47" s="1" customFormat="1" ht="18" customHeight="1" spans="1:16361">
      <c r="A47" s="10">
        <v>44</v>
      </c>
      <c r="B47" s="11" t="s">
        <v>101</v>
      </c>
      <c r="C47" s="11" t="s">
        <v>102</v>
      </c>
      <c r="D47" s="11">
        <v>22</v>
      </c>
      <c r="E47" s="12">
        <v>74</v>
      </c>
      <c r="F47" s="13">
        <f>VLOOKUP(C47,[1]面试成绩!$A$1:$F$65536,6,FALSE)</f>
        <v>83.08</v>
      </c>
      <c r="G47" s="13">
        <f t="shared" si="2"/>
        <v>77.632</v>
      </c>
      <c r="H47" s="12">
        <f t="shared" si="3"/>
        <v>9</v>
      </c>
      <c r="I47" s="16" t="s">
        <v>13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/>
    </row>
    <row r="48" s="1" customFormat="1" ht="18" customHeight="1" spans="1:16361">
      <c r="A48" s="10">
        <v>45</v>
      </c>
      <c r="B48" s="11" t="s">
        <v>103</v>
      </c>
      <c r="C48" s="11" t="s">
        <v>104</v>
      </c>
      <c r="D48" s="11">
        <v>22</v>
      </c>
      <c r="E48" s="12">
        <v>79</v>
      </c>
      <c r="F48" s="13">
        <f>VLOOKUP(C48,[1]面试成绩!$A$1:$F$65536,6,FALSE)</f>
        <v>73.98</v>
      </c>
      <c r="G48" s="13">
        <f t="shared" si="2"/>
        <v>76.992</v>
      </c>
      <c r="H48" s="12">
        <f t="shared" si="3"/>
        <v>10</v>
      </c>
      <c r="I48" s="16" t="s">
        <v>13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/>
    </row>
    <row r="49" s="1" customFormat="1" ht="18" customHeight="1" spans="1:16361">
      <c r="A49" s="10">
        <v>46</v>
      </c>
      <c r="B49" s="11" t="s">
        <v>105</v>
      </c>
      <c r="C49" s="11" t="s">
        <v>106</v>
      </c>
      <c r="D49" s="11">
        <v>22</v>
      </c>
      <c r="E49" s="12">
        <v>74</v>
      </c>
      <c r="F49" s="13">
        <f>VLOOKUP(C49,[1]面试成绩!$A$1:$F$65536,6,FALSE)</f>
        <v>80.4</v>
      </c>
      <c r="G49" s="13">
        <f t="shared" si="2"/>
        <v>76.56</v>
      </c>
      <c r="H49" s="12">
        <f t="shared" si="3"/>
        <v>11</v>
      </c>
      <c r="I49" s="16" t="s">
        <v>13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/>
    </row>
    <row r="50" s="1" customFormat="1" ht="18" customHeight="1" spans="1:16361">
      <c r="A50" s="10">
        <v>47</v>
      </c>
      <c r="B50" s="11" t="s">
        <v>107</v>
      </c>
      <c r="C50" s="11" t="s">
        <v>108</v>
      </c>
      <c r="D50" s="11">
        <v>22</v>
      </c>
      <c r="E50" s="12">
        <v>76</v>
      </c>
      <c r="F50" s="13">
        <f>VLOOKUP(C50,[1]面试成绩!$A$1:$F$65536,6,FALSE)</f>
        <v>76.8</v>
      </c>
      <c r="G50" s="13">
        <f t="shared" si="2"/>
        <v>76.32</v>
      </c>
      <c r="H50" s="12">
        <f t="shared" si="3"/>
        <v>12</v>
      </c>
      <c r="I50" s="12" t="s">
        <v>20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/>
    </row>
    <row r="51" s="1" customFormat="1" ht="18" customHeight="1" spans="1:16361">
      <c r="A51" s="10">
        <v>48</v>
      </c>
      <c r="B51" s="11" t="s">
        <v>109</v>
      </c>
      <c r="C51" s="11" t="s">
        <v>110</v>
      </c>
      <c r="D51" s="11">
        <v>22</v>
      </c>
      <c r="E51" s="12">
        <v>68</v>
      </c>
      <c r="F51" s="13">
        <f>VLOOKUP(C51,[1]面试成绩!$A$1:$F$65536,6,FALSE)</f>
        <v>87.24</v>
      </c>
      <c r="G51" s="13">
        <f t="shared" si="2"/>
        <v>75.696</v>
      </c>
      <c r="H51" s="12">
        <f t="shared" si="3"/>
        <v>13</v>
      </c>
      <c r="I51" s="12" t="s">
        <v>20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/>
    </row>
    <row r="52" s="1" customFormat="1" ht="18" customHeight="1" spans="1:9">
      <c r="A52" s="10">
        <v>49</v>
      </c>
      <c r="B52" s="11" t="s">
        <v>111</v>
      </c>
      <c r="C52" s="11" t="s">
        <v>112</v>
      </c>
      <c r="D52" s="11">
        <v>22</v>
      </c>
      <c r="E52" s="12">
        <v>73</v>
      </c>
      <c r="F52" s="13">
        <f>VLOOKUP(C52,[1]面试成绩!$A$1:$F$65536,6,FALSE)</f>
        <v>79.24</v>
      </c>
      <c r="G52" s="13">
        <f t="shared" si="2"/>
        <v>75.496</v>
      </c>
      <c r="H52" s="12">
        <f t="shared" si="3"/>
        <v>14</v>
      </c>
      <c r="I52" s="12" t="s">
        <v>20</v>
      </c>
    </row>
    <row r="53" s="1" customFormat="1" ht="18" customHeight="1" spans="1:16361">
      <c r="A53" s="10">
        <v>50</v>
      </c>
      <c r="B53" s="11" t="s">
        <v>113</v>
      </c>
      <c r="C53" s="11" t="s">
        <v>114</v>
      </c>
      <c r="D53" s="11">
        <v>22</v>
      </c>
      <c r="E53" s="12">
        <v>71</v>
      </c>
      <c r="F53" s="13">
        <f>VLOOKUP(C53,[1]面试成绩!$A$1:$F$65536,6,FALSE)</f>
        <v>82.14</v>
      </c>
      <c r="G53" s="13">
        <f t="shared" si="2"/>
        <v>75.456</v>
      </c>
      <c r="H53" s="12">
        <f t="shared" si="3"/>
        <v>15</v>
      </c>
      <c r="I53" s="12" t="s">
        <v>20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/>
    </row>
    <row r="54" s="1" customFormat="1" ht="18" customHeight="1" spans="1:16361">
      <c r="A54" s="10">
        <v>51</v>
      </c>
      <c r="B54" s="11" t="s">
        <v>115</v>
      </c>
      <c r="C54" s="11" t="s">
        <v>116</v>
      </c>
      <c r="D54" s="11">
        <v>22</v>
      </c>
      <c r="E54" s="12">
        <v>72</v>
      </c>
      <c r="F54" s="13">
        <f>VLOOKUP(C54,[1]面试成绩!$A$1:$F$65536,6,FALSE)</f>
        <v>79.96</v>
      </c>
      <c r="G54" s="13">
        <f t="shared" si="2"/>
        <v>75.184</v>
      </c>
      <c r="H54" s="12">
        <f t="shared" si="3"/>
        <v>16</v>
      </c>
      <c r="I54" s="12" t="s">
        <v>20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/>
    </row>
    <row r="55" s="1" customFormat="1" ht="18" customHeight="1" spans="1:16361">
      <c r="A55" s="10">
        <v>52</v>
      </c>
      <c r="B55" s="11" t="s">
        <v>117</v>
      </c>
      <c r="C55" s="11" t="s">
        <v>118</v>
      </c>
      <c r="D55" s="11">
        <v>22</v>
      </c>
      <c r="E55" s="12">
        <v>74</v>
      </c>
      <c r="F55" s="13">
        <f>VLOOKUP(C55,[1]面试成绩!$A$1:$F$65536,6,FALSE)</f>
        <v>76.9</v>
      </c>
      <c r="G55" s="13">
        <f t="shared" si="2"/>
        <v>75.16</v>
      </c>
      <c r="H55" s="12">
        <f t="shared" si="3"/>
        <v>17</v>
      </c>
      <c r="I55" s="12" t="s">
        <v>20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/>
    </row>
    <row r="56" s="1" customFormat="1" ht="18" customHeight="1" spans="1:16361">
      <c r="A56" s="10">
        <v>53</v>
      </c>
      <c r="B56" s="11" t="s">
        <v>119</v>
      </c>
      <c r="C56" s="11" t="s">
        <v>120</v>
      </c>
      <c r="D56" s="11">
        <v>22</v>
      </c>
      <c r="E56" s="12">
        <v>71</v>
      </c>
      <c r="F56" s="13">
        <f>VLOOKUP(C56,[1]面试成绩!$A$1:$F$65536,6,FALSE)</f>
        <v>79.72</v>
      </c>
      <c r="G56" s="13">
        <f t="shared" si="2"/>
        <v>74.488</v>
      </c>
      <c r="H56" s="12">
        <f t="shared" si="3"/>
        <v>18</v>
      </c>
      <c r="I56" s="12" t="s">
        <v>20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/>
    </row>
    <row r="57" ht="18" customHeight="1" spans="1:9">
      <c r="A57" s="10">
        <v>54</v>
      </c>
      <c r="B57" s="11" t="s">
        <v>121</v>
      </c>
      <c r="C57" s="11" t="s">
        <v>122</v>
      </c>
      <c r="D57" s="11">
        <v>22</v>
      </c>
      <c r="E57" s="12">
        <v>69</v>
      </c>
      <c r="F57" s="13">
        <f>VLOOKUP(C57,[1]面试成绩!$A$1:$F$65536,6,FALSE)</f>
        <v>82.46</v>
      </c>
      <c r="G57" s="13">
        <f t="shared" si="2"/>
        <v>74.384</v>
      </c>
      <c r="H57" s="12">
        <f t="shared" si="3"/>
        <v>19</v>
      </c>
      <c r="I57" s="12" t="s">
        <v>20</v>
      </c>
    </row>
    <row r="58" ht="18" customHeight="1" spans="1:16361">
      <c r="A58" s="10">
        <v>55</v>
      </c>
      <c r="B58" s="11" t="s">
        <v>123</v>
      </c>
      <c r="C58" s="11" t="s">
        <v>124</v>
      </c>
      <c r="D58" s="11">
        <v>22</v>
      </c>
      <c r="E58" s="12">
        <v>70</v>
      </c>
      <c r="F58" s="13">
        <f>VLOOKUP(C58,[1]面试成绩!$A$1:$F$65536,6,FALSE)</f>
        <v>80.56</v>
      </c>
      <c r="G58" s="13">
        <f t="shared" si="2"/>
        <v>74.224</v>
      </c>
      <c r="H58" s="12">
        <f t="shared" si="3"/>
        <v>20</v>
      </c>
      <c r="I58" s="12" t="s">
        <v>20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</row>
    <row r="59" ht="18" customHeight="1" spans="1:16361">
      <c r="A59" s="10">
        <v>56</v>
      </c>
      <c r="B59" s="11" t="s">
        <v>125</v>
      </c>
      <c r="C59" s="11" t="s">
        <v>126</v>
      </c>
      <c r="D59" s="11">
        <v>22</v>
      </c>
      <c r="E59" s="12">
        <v>68</v>
      </c>
      <c r="F59" s="13">
        <f>VLOOKUP(C59,[1]面试成绩!$A$1:$F$65536,6,FALSE)</f>
        <v>82.54</v>
      </c>
      <c r="G59" s="13">
        <f t="shared" si="2"/>
        <v>73.816</v>
      </c>
      <c r="H59" s="12">
        <f t="shared" si="3"/>
        <v>21</v>
      </c>
      <c r="I59" s="12" t="s">
        <v>20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</row>
    <row r="60" ht="18" customHeight="1" spans="1:9">
      <c r="A60" s="10">
        <v>57</v>
      </c>
      <c r="B60" s="11" t="s">
        <v>127</v>
      </c>
      <c r="C60" s="11" t="s">
        <v>128</v>
      </c>
      <c r="D60" s="11">
        <v>22</v>
      </c>
      <c r="E60" s="12">
        <v>71</v>
      </c>
      <c r="F60" s="13">
        <f>VLOOKUP(C60,[1]面试成绩!$A$1:$F$65536,6,FALSE)</f>
        <v>76.42</v>
      </c>
      <c r="G60" s="13">
        <f t="shared" si="2"/>
        <v>73.168</v>
      </c>
      <c r="H60" s="12">
        <f t="shared" si="3"/>
        <v>22</v>
      </c>
      <c r="I60" s="12" t="s">
        <v>20</v>
      </c>
    </row>
    <row r="61" ht="18" customHeight="1" spans="1:9">
      <c r="A61" s="10">
        <v>58</v>
      </c>
      <c r="B61" s="11" t="s">
        <v>129</v>
      </c>
      <c r="C61" s="11" t="s">
        <v>130</v>
      </c>
      <c r="D61" s="11">
        <v>22</v>
      </c>
      <c r="E61" s="12">
        <v>71</v>
      </c>
      <c r="F61" s="13">
        <f>VLOOKUP(C61,[1]面试成绩!$A$1:$F$65536,6,FALSE)</f>
        <v>76.08</v>
      </c>
      <c r="G61" s="13">
        <f t="shared" si="2"/>
        <v>73.032</v>
      </c>
      <c r="H61" s="12">
        <f t="shared" si="3"/>
        <v>23</v>
      </c>
      <c r="I61" s="12" t="s">
        <v>20</v>
      </c>
    </row>
    <row r="62" ht="18" customHeight="1" spans="1:9">
      <c r="A62" s="10">
        <v>59</v>
      </c>
      <c r="B62" s="11" t="s">
        <v>131</v>
      </c>
      <c r="C62" s="11" t="s">
        <v>132</v>
      </c>
      <c r="D62" s="11">
        <v>22</v>
      </c>
      <c r="E62" s="12">
        <v>73</v>
      </c>
      <c r="F62" s="13">
        <f>VLOOKUP(C62,[1]面试成绩!$A$1:$F$65536,6,FALSE)</f>
        <v>73</v>
      </c>
      <c r="G62" s="13">
        <f t="shared" si="2"/>
        <v>73</v>
      </c>
      <c r="H62" s="12">
        <f t="shared" si="3"/>
        <v>24</v>
      </c>
      <c r="I62" s="12" t="s">
        <v>20</v>
      </c>
    </row>
    <row r="63" ht="18" customHeight="1" spans="1:9">
      <c r="A63" s="10">
        <v>60</v>
      </c>
      <c r="B63" s="11" t="s">
        <v>133</v>
      </c>
      <c r="C63" s="11" t="s">
        <v>134</v>
      </c>
      <c r="D63" s="11">
        <v>22</v>
      </c>
      <c r="E63" s="12">
        <v>73</v>
      </c>
      <c r="F63" s="13">
        <f>VLOOKUP(C63,[1]面试成绩!$A$1:$F$65536,6,FALSE)</f>
        <v>72.42</v>
      </c>
      <c r="G63" s="13">
        <f t="shared" si="2"/>
        <v>72.768</v>
      </c>
      <c r="H63" s="12">
        <f t="shared" si="3"/>
        <v>25</v>
      </c>
      <c r="I63" s="12" t="s">
        <v>20</v>
      </c>
    </row>
    <row r="64" ht="18" customHeight="1" spans="1:16361">
      <c r="A64" s="10">
        <v>61</v>
      </c>
      <c r="B64" s="11" t="s">
        <v>135</v>
      </c>
      <c r="C64" s="11" t="s">
        <v>136</v>
      </c>
      <c r="D64" s="11">
        <v>22</v>
      </c>
      <c r="E64" s="12">
        <v>68</v>
      </c>
      <c r="F64" s="13">
        <f>VLOOKUP(C64,[1]面试成绩!$A$1:$F$65536,6,FALSE)</f>
        <v>79.82</v>
      </c>
      <c r="G64" s="13">
        <f t="shared" si="2"/>
        <v>72.728</v>
      </c>
      <c r="H64" s="12">
        <f t="shared" si="3"/>
        <v>26</v>
      </c>
      <c r="I64" s="12" t="s">
        <v>20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</row>
    <row r="65" ht="18" customHeight="1" spans="1:9">
      <c r="A65" s="10">
        <v>62</v>
      </c>
      <c r="B65" s="11" t="s">
        <v>137</v>
      </c>
      <c r="C65" s="11" t="s">
        <v>138</v>
      </c>
      <c r="D65" s="11">
        <v>22</v>
      </c>
      <c r="E65" s="12">
        <v>71</v>
      </c>
      <c r="F65" s="13">
        <f>VLOOKUP(C65,[1]面试成绩!$A$1:$F$65536,6,FALSE)</f>
        <v>75.1</v>
      </c>
      <c r="G65" s="13">
        <f t="shared" si="2"/>
        <v>72.64</v>
      </c>
      <c r="H65" s="12">
        <f t="shared" si="3"/>
        <v>27</v>
      </c>
      <c r="I65" s="12" t="s">
        <v>20</v>
      </c>
    </row>
    <row r="66" ht="18" customHeight="1" spans="1:9">
      <c r="A66" s="10">
        <v>63</v>
      </c>
      <c r="B66" s="11" t="s">
        <v>139</v>
      </c>
      <c r="C66" s="11" t="s">
        <v>140</v>
      </c>
      <c r="D66" s="11">
        <v>22</v>
      </c>
      <c r="E66" s="12">
        <v>68</v>
      </c>
      <c r="F66" s="13">
        <f>VLOOKUP(C66,[1]面试成绩!$A$1:$F$65536,6,FALSE)</f>
        <v>78.66</v>
      </c>
      <c r="G66" s="13">
        <f t="shared" si="2"/>
        <v>72.264</v>
      </c>
      <c r="H66" s="12">
        <f t="shared" si="3"/>
        <v>28</v>
      </c>
      <c r="I66" s="12" t="s">
        <v>20</v>
      </c>
    </row>
    <row r="67" ht="18" customHeight="1" spans="1:9">
      <c r="A67" s="10">
        <v>64</v>
      </c>
      <c r="B67" s="11" t="s">
        <v>141</v>
      </c>
      <c r="C67" s="11" t="s">
        <v>142</v>
      </c>
      <c r="D67" s="11">
        <v>22</v>
      </c>
      <c r="E67" s="12">
        <v>70</v>
      </c>
      <c r="F67" s="13">
        <f>VLOOKUP(C67,[1]面试成绩!$A$1:$F$65536,6,FALSE)</f>
        <v>73.44</v>
      </c>
      <c r="G67" s="13">
        <f t="shared" si="2"/>
        <v>71.376</v>
      </c>
      <c r="H67" s="12">
        <f t="shared" si="3"/>
        <v>29</v>
      </c>
      <c r="I67" s="12" t="s">
        <v>20</v>
      </c>
    </row>
    <row r="68" ht="18" customHeight="1" spans="1:16361">
      <c r="A68" s="10">
        <v>65</v>
      </c>
      <c r="B68" s="11" t="s">
        <v>143</v>
      </c>
      <c r="C68" s="11" t="s">
        <v>144</v>
      </c>
      <c r="D68" s="11">
        <v>22</v>
      </c>
      <c r="E68" s="12">
        <v>71</v>
      </c>
      <c r="F68" s="13">
        <f>VLOOKUP(C68,[1]面试成绩!$A$1:$F$65536,6,FALSE)</f>
        <v>71.42</v>
      </c>
      <c r="G68" s="13">
        <f t="shared" si="2"/>
        <v>71.168</v>
      </c>
      <c r="H68" s="12">
        <f t="shared" si="3"/>
        <v>30</v>
      </c>
      <c r="I68" s="12" t="s">
        <v>20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</row>
    <row r="69" ht="18" customHeight="1" spans="1:9">
      <c r="A69" s="10">
        <v>66</v>
      </c>
      <c r="B69" s="11" t="s">
        <v>145</v>
      </c>
      <c r="C69" s="11" t="s">
        <v>146</v>
      </c>
      <c r="D69" s="11">
        <v>22</v>
      </c>
      <c r="E69" s="12">
        <v>71</v>
      </c>
      <c r="F69" s="13">
        <f>VLOOKUP(C69,[1]面试成绩!$A$1:$F$65536,6,FALSE)</f>
        <v>70.32</v>
      </c>
      <c r="G69" s="13">
        <f t="shared" si="2"/>
        <v>70.728</v>
      </c>
      <c r="H69" s="12">
        <f t="shared" si="3"/>
        <v>31</v>
      </c>
      <c r="I69" s="12" t="s">
        <v>20</v>
      </c>
    </row>
    <row r="70" ht="18" customHeight="1" spans="1:9">
      <c r="A70" s="10">
        <v>67</v>
      </c>
      <c r="B70" s="11" t="s">
        <v>147</v>
      </c>
      <c r="C70" s="11" t="s">
        <v>148</v>
      </c>
      <c r="D70" s="11">
        <v>22</v>
      </c>
      <c r="E70" s="12">
        <v>69</v>
      </c>
      <c r="F70" s="13">
        <f>VLOOKUP(C70,[1]面试成绩!$A$1:$F$65536,6,FALSE)</f>
        <v>69.96</v>
      </c>
      <c r="G70" s="13">
        <f t="shared" si="2"/>
        <v>69.384</v>
      </c>
      <c r="H70" s="12">
        <f t="shared" si="3"/>
        <v>32</v>
      </c>
      <c r="I70" s="12" t="s">
        <v>20</v>
      </c>
    </row>
    <row r="71" ht="18" customHeight="1" spans="1:9">
      <c r="A71" s="10">
        <v>68</v>
      </c>
      <c r="B71" s="11" t="s">
        <v>149</v>
      </c>
      <c r="C71" s="11" t="s">
        <v>150</v>
      </c>
      <c r="D71" s="11">
        <v>22</v>
      </c>
      <c r="E71" s="12">
        <v>72</v>
      </c>
      <c r="F71" s="13" t="s">
        <v>83</v>
      </c>
      <c r="G71" s="13" t="s">
        <v>84</v>
      </c>
      <c r="H71" s="12" t="s">
        <v>84</v>
      </c>
      <c r="I71" s="12" t="s">
        <v>20</v>
      </c>
    </row>
  </sheetData>
  <autoFilter ref="A3:XEG71">
    <sortState ref="A3:XEG71">
      <sortCondition ref="D3"/>
    </sortState>
    <extLst/>
  </autoFilter>
  <sortState ref="A3:I70">
    <sortCondition ref="D3"/>
  </sortState>
  <mergeCells count="1">
    <mergeCell ref="A2:I2"/>
  </mergeCells>
  <printOptions horizontalCentered="1"/>
  <pageMargins left="0.590277777777778" right="0.354166666666667" top="0.472222222222222" bottom="0.511805555555556" header="0.298611111111111" footer="0.298611111111111"/>
  <pageSetup paperSize="9" scale="9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笔试成绩分数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Peng·</cp:lastModifiedBy>
  <dcterms:created xsi:type="dcterms:W3CDTF">2023-05-12T11:15:00Z</dcterms:created>
  <dcterms:modified xsi:type="dcterms:W3CDTF">2024-08-22T07:56:38Z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37267B7F735F4E048910157A7128ED1B_13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true</vt:bool>
  </property>
</Properties>
</file>