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calcPr calcId="144525"/>
</workbook>
</file>

<file path=xl/sharedStrings.xml><?xml version="1.0" encoding="utf-8"?>
<sst xmlns="http://schemas.openxmlformats.org/spreadsheetml/2006/main" count="149" uniqueCount="87">
  <si>
    <t>贵阳市市场监督管理局2024年公开招聘事业单位工作人员专业测试成绩及进入面试环节人员名单</t>
  </si>
  <si>
    <t>序号</t>
  </si>
  <si>
    <t>姓名</t>
  </si>
  <si>
    <t>笔试准考证号</t>
  </si>
  <si>
    <t>单位</t>
  </si>
  <si>
    <t>报考岗位及代码</t>
  </si>
  <si>
    <t>笔试成绩</t>
  </si>
  <si>
    <t>笔试成绩（百分制）</t>
  </si>
  <si>
    <t>笔试成绩30%</t>
  </si>
  <si>
    <t>专业测试成绩</t>
  </si>
  <si>
    <t>专业测试成绩40%</t>
  </si>
  <si>
    <t>笔试、专业测试成绩</t>
  </si>
  <si>
    <t>笔试、专业测试排名</t>
  </si>
  <si>
    <t>是否进入下一轮</t>
  </si>
  <si>
    <t>刘文冰</t>
  </si>
  <si>
    <t>1152014601902</t>
  </si>
  <si>
    <t>贵阳市食品药品检验检测中心</t>
  </si>
  <si>
    <t>药品检验20101006701</t>
  </si>
  <si>
    <t>75</t>
  </si>
  <si>
    <t>1</t>
  </si>
  <si>
    <t>是</t>
  </si>
  <si>
    <t>杨薇</t>
  </si>
  <si>
    <t>1152014600211</t>
  </si>
  <si>
    <t>74</t>
  </si>
  <si>
    <t>2</t>
  </si>
  <si>
    <t>马勇</t>
  </si>
  <si>
    <t>1152014600301</t>
  </si>
  <si>
    <t>3</t>
  </si>
  <si>
    <t>卢林</t>
  </si>
  <si>
    <t>1152014602318</t>
  </si>
  <si>
    <t>72</t>
  </si>
  <si>
    <t>4</t>
  </si>
  <si>
    <t>杨佳洵</t>
  </si>
  <si>
    <t>1152014600821</t>
  </si>
  <si>
    <t>70</t>
  </si>
  <si>
    <t>5</t>
  </si>
  <si>
    <t>陈璨</t>
  </si>
  <si>
    <t>1152014600602</t>
  </si>
  <si>
    <t>65.5</t>
  </si>
  <si>
    <t>6</t>
  </si>
  <si>
    <t>李堃</t>
  </si>
  <si>
    <t>1152014601825</t>
  </si>
  <si>
    <t>7</t>
  </si>
  <si>
    <t>否</t>
  </si>
  <si>
    <t>张翥</t>
  </si>
  <si>
    <t>1152014600523</t>
  </si>
  <si>
    <t>8</t>
  </si>
  <si>
    <t>吴静</t>
  </si>
  <si>
    <t>1152014601319</t>
  </si>
  <si>
    <t>63.5</t>
  </si>
  <si>
    <t>9</t>
  </si>
  <si>
    <t>李玉兰</t>
  </si>
  <si>
    <t>1152014601211</t>
  </si>
  <si>
    <t>10</t>
  </si>
  <si>
    <t>李梦</t>
  </si>
  <si>
    <t>1152014600324</t>
  </si>
  <si>
    <t>11</t>
  </si>
  <si>
    <t>黄俊杰</t>
  </si>
  <si>
    <t>1152014601903</t>
  </si>
  <si>
    <t>57.5</t>
  </si>
  <si>
    <t>12</t>
  </si>
  <si>
    <t>许晋衔</t>
  </si>
  <si>
    <t>1152014601723</t>
  </si>
  <si>
    <t>60</t>
  </si>
  <si>
    <t>13</t>
  </si>
  <si>
    <t>肖畯方</t>
  </si>
  <si>
    <t>1152014602824</t>
  </si>
  <si>
    <t>14</t>
  </si>
  <si>
    <t>张华莹</t>
  </si>
  <si>
    <t>1152014602102</t>
  </si>
  <si>
    <t>15</t>
  </si>
  <si>
    <t>李开玉</t>
  </si>
  <si>
    <t>1152014600630</t>
  </si>
  <si>
    <t>16</t>
  </si>
  <si>
    <t>李春</t>
  </si>
  <si>
    <t>1152014600422</t>
  </si>
  <si>
    <t>17</t>
  </si>
  <si>
    <t>刘朝秀</t>
  </si>
  <si>
    <t>1152014601804</t>
  </si>
  <si>
    <t>缺考</t>
  </si>
  <si>
    <t>18</t>
  </si>
  <si>
    <t>王海龙</t>
  </si>
  <si>
    <t>1152014601524</t>
  </si>
  <si>
    <t>19</t>
  </si>
  <si>
    <t>涂晓星</t>
  </si>
  <si>
    <t>1152014602606</t>
  </si>
  <si>
    <t>20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</si>
</sst>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s>
  <fonts count="30">
    <font>
      <sz val="11"/>
      <color theme="1"/>
      <name val="宋体"/>
      <charset val="134"/>
      <scheme val="minor"/>
    </font>
    <font>
      <sz val="10"/>
      <color theme="1"/>
      <name val="宋体"/>
      <charset val="134"/>
      <scheme val="minor"/>
    </font>
    <font>
      <b/>
      <sz val="11"/>
      <color rgb="FFFF0000"/>
      <name val="宋体"/>
      <charset val="134"/>
      <scheme val="minor"/>
    </font>
    <font>
      <b/>
      <sz val="11"/>
      <color theme="1"/>
      <name val="宋体"/>
      <charset val="134"/>
      <scheme val="minor"/>
    </font>
    <font>
      <sz val="16"/>
      <color theme="1"/>
      <name val="方正小标宋简体"/>
      <charset val="134"/>
    </font>
    <font>
      <b/>
      <sz val="16"/>
      <color theme="1"/>
      <name val="方正小标宋简体"/>
      <charset val="134"/>
    </font>
    <font>
      <b/>
      <sz val="10"/>
      <name val="宋体"/>
      <charset val="134"/>
      <scheme val="minor"/>
    </font>
    <font>
      <b/>
      <sz val="10"/>
      <name val="宋体"/>
      <charset val="134"/>
    </font>
    <font>
      <b/>
      <sz val="10"/>
      <color theme="1"/>
      <name val="宋体"/>
      <charset val="134"/>
    </font>
    <font>
      <sz val="11"/>
      <name val="宋体"/>
      <charset val="134"/>
      <scheme val="minor"/>
    </font>
    <font>
      <b/>
      <sz val="10"/>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i/>
      <sz val="11"/>
      <color rgb="FF7F7F7F"/>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sz val="11"/>
      <color rgb="FFFF00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5"/>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18" fillId="1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2" fillId="21"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6" borderId="4" applyNumberFormat="0" applyFont="0" applyAlignment="0" applyProtection="0">
      <alignment vertical="center"/>
    </xf>
    <xf numFmtId="0" fontId="12" fillId="4" borderId="0" applyNumberFormat="0" applyBorder="0" applyAlignment="0" applyProtection="0">
      <alignment vertical="center"/>
    </xf>
    <xf numFmtId="0" fontId="1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6" applyNumberFormat="0" applyFill="0" applyAlignment="0" applyProtection="0">
      <alignment vertical="center"/>
    </xf>
    <xf numFmtId="0" fontId="21" fillId="0" borderId="6" applyNumberFormat="0" applyFill="0" applyAlignment="0" applyProtection="0">
      <alignment vertical="center"/>
    </xf>
    <xf numFmtId="0" fontId="12" fillId="32" borderId="0" applyNumberFormat="0" applyBorder="0" applyAlignment="0" applyProtection="0">
      <alignment vertical="center"/>
    </xf>
    <xf numFmtId="0" fontId="14" fillId="0" borderId="3" applyNumberFormat="0" applyFill="0" applyAlignment="0" applyProtection="0">
      <alignment vertical="center"/>
    </xf>
    <xf numFmtId="0" fontId="12" fillId="15" borderId="0" applyNumberFormat="0" applyBorder="0" applyAlignment="0" applyProtection="0">
      <alignment vertical="center"/>
    </xf>
    <xf numFmtId="0" fontId="28" fillId="31" borderId="10" applyNumberFormat="0" applyAlignment="0" applyProtection="0">
      <alignment vertical="center"/>
    </xf>
    <xf numFmtId="0" fontId="27" fillId="31" borderId="5" applyNumberFormat="0" applyAlignment="0" applyProtection="0">
      <alignment vertical="center"/>
    </xf>
    <xf numFmtId="0" fontId="22" fillId="25" borderId="7" applyNumberFormat="0" applyAlignment="0" applyProtection="0">
      <alignment vertical="center"/>
    </xf>
    <xf numFmtId="0" fontId="11" fillId="30" borderId="0" applyNumberFormat="0" applyBorder="0" applyAlignment="0" applyProtection="0">
      <alignment vertical="center"/>
    </xf>
    <xf numFmtId="0" fontId="12" fillId="14" borderId="0" applyNumberFormat="0" applyBorder="0" applyAlignment="0" applyProtection="0">
      <alignment vertical="center"/>
    </xf>
    <xf numFmtId="0" fontId="26" fillId="0" borderId="9" applyNumberFormat="0" applyFill="0" applyAlignment="0" applyProtection="0">
      <alignment vertical="center"/>
    </xf>
    <xf numFmtId="0" fontId="25" fillId="0" borderId="8" applyNumberFormat="0" applyFill="0" applyAlignment="0" applyProtection="0">
      <alignment vertical="center"/>
    </xf>
    <xf numFmtId="0" fontId="20" fillId="20" borderId="0" applyNumberFormat="0" applyBorder="0" applyAlignment="0" applyProtection="0">
      <alignment vertical="center"/>
    </xf>
    <xf numFmtId="0" fontId="19" fillId="19" borderId="0" applyNumberFormat="0" applyBorder="0" applyAlignment="0" applyProtection="0">
      <alignment vertical="center"/>
    </xf>
    <xf numFmtId="0" fontId="11" fillId="28" borderId="0" applyNumberFormat="0" applyBorder="0" applyAlignment="0" applyProtection="0">
      <alignment vertical="center"/>
    </xf>
    <xf numFmtId="0" fontId="12" fillId="7" borderId="0" applyNumberFormat="0" applyBorder="0" applyAlignment="0" applyProtection="0">
      <alignment vertical="center"/>
    </xf>
    <xf numFmtId="0" fontId="11" fillId="3" borderId="0" applyNumberFormat="0" applyBorder="0" applyAlignment="0" applyProtection="0">
      <alignment vertical="center"/>
    </xf>
    <xf numFmtId="0" fontId="11" fillId="18" borderId="0" applyNumberFormat="0" applyBorder="0" applyAlignment="0" applyProtection="0">
      <alignment vertical="center"/>
    </xf>
    <xf numFmtId="0" fontId="11" fillId="29" borderId="0" applyNumberFormat="0" applyBorder="0" applyAlignment="0" applyProtection="0">
      <alignment vertical="center"/>
    </xf>
    <xf numFmtId="0" fontId="11" fillId="24"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Alignment="0" applyProtection="0">
      <alignment vertical="center"/>
    </xf>
    <xf numFmtId="0" fontId="11" fillId="12" borderId="0" applyNumberFormat="0" applyBorder="0" applyAlignment="0" applyProtection="0">
      <alignment vertical="center"/>
    </xf>
    <xf numFmtId="0" fontId="11" fillId="11" borderId="0" applyNumberFormat="0" applyBorder="0" applyAlignment="0" applyProtection="0">
      <alignment vertical="center"/>
    </xf>
    <xf numFmtId="0" fontId="12" fillId="23" borderId="0" applyNumberFormat="0" applyBorder="0" applyAlignment="0" applyProtection="0">
      <alignment vertical="center"/>
    </xf>
    <xf numFmtId="0" fontId="11" fillId="2"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11" fillId="10" borderId="0" applyNumberFormat="0" applyBorder="0" applyAlignment="0" applyProtection="0">
      <alignment vertical="center"/>
    </xf>
    <xf numFmtId="0" fontId="12" fillId="26"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176" fontId="0" fillId="0" borderId="0" xfId="0" applyNumberFormat="1" applyFont="1">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176" fontId="0" fillId="0" borderId="2"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2"/>
  <sheetViews>
    <sheetView tabSelected="1" workbookViewId="0">
      <selection activeCell="K9" sqref="K9"/>
    </sheetView>
  </sheetViews>
  <sheetFormatPr defaultColWidth="9" defaultRowHeight="13.5"/>
  <cols>
    <col min="1" max="1" width="4.5" customWidth="1"/>
    <col min="3" max="3" width="14.5" customWidth="1"/>
    <col min="4" max="4" width="17.875" customWidth="1"/>
    <col min="5" max="5" width="16.25" customWidth="1"/>
    <col min="6" max="6" width="10.25" customWidth="1"/>
    <col min="7" max="7" width="10.25" style="2" customWidth="1"/>
    <col min="8" max="8" width="10.25" style="3" customWidth="1"/>
    <col min="9" max="9" width="9" style="4"/>
    <col min="10" max="10" width="9.25" style="5"/>
    <col min="11" max="11" width="10.75" style="2" customWidth="1"/>
    <col min="12" max="12" width="11.25" style="6" customWidth="1"/>
    <col min="13" max="13" width="9.75" style="7" customWidth="1"/>
  </cols>
  <sheetData>
    <row r="1" ht="35" customHeight="1" spans="1:13">
      <c r="A1" s="8" t="s">
        <v>0</v>
      </c>
      <c r="B1" s="8"/>
      <c r="C1" s="8"/>
      <c r="D1" s="8"/>
      <c r="E1" s="8"/>
      <c r="F1" s="8"/>
      <c r="G1" s="9"/>
      <c r="H1" s="10"/>
      <c r="I1" s="10"/>
      <c r="J1" s="10"/>
      <c r="K1" s="9"/>
      <c r="L1" s="8"/>
      <c r="M1" s="8"/>
    </row>
    <row r="2" s="1" customFormat="1" ht="35" customHeight="1" spans="1:13">
      <c r="A2" s="11" t="s">
        <v>1</v>
      </c>
      <c r="B2" s="12" t="s">
        <v>2</v>
      </c>
      <c r="C2" s="12" t="s">
        <v>3</v>
      </c>
      <c r="D2" s="12" t="s">
        <v>4</v>
      </c>
      <c r="E2" s="12" t="s">
        <v>5</v>
      </c>
      <c r="F2" s="12" t="s">
        <v>6</v>
      </c>
      <c r="G2" s="13" t="s">
        <v>7</v>
      </c>
      <c r="H2" s="14" t="s">
        <v>8</v>
      </c>
      <c r="I2" s="14" t="s">
        <v>9</v>
      </c>
      <c r="J2" s="14" t="s">
        <v>10</v>
      </c>
      <c r="K2" s="13" t="s">
        <v>11</v>
      </c>
      <c r="L2" s="14" t="s">
        <v>12</v>
      </c>
      <c r="M2" s="18" t="s">
        <v>13</v>
      </c>
    </row>
    <row r="3" ht="35" customHeight="1" spans="1:13">
      <c r="A3" s="15">
        <v>1</v>
      </c>
      <c r="B3" s="15" t="s">
        <v>14</v>
      </c>
      <c r="C3" s="15" t="s">
        <v>15</v>
      </c>
      <c r="D3" s="16" t="s">
        <v>16</v>
      </c>
      <c r="E3" s="16" t="s">
        <v>17</v>
      </c>
      <c r="F3" s="15">
        <v>211</v>
      </c>
      <c r="G3" s="17">
        <f t="shared" ref="G3:G22" si="0">F3/3</f>
        <v>70.3333333333333</v>
      </c>
      <c r="H3" s="17">
        <f t="shared" ref="H3:H22" si="1">G3*0.3</f>
        <v>21.1</v>
      </c>
      <c r="I3" s="19" t="s">
        <v>18</v>
      </c>
      <c r="J3" s="20">
        <f t="shared" ref="J3:J19" si="2">I3*0.4</f>
        <v>30</v>
      </c>
      <c r="K3" s="17">
        <f t="shared" ref="K3:K19" si="3">H3+J3</f>
        <v>51.1</v>
      </c>
      <c r="L3" s="19" t="s">
        <v>19</v>
      </c>
      <c r="M3" s="21" t="s">
        <v>20</v>
      </c>
    </row>
    <row r="4" ht="35" customHeight="1" spans="1:13">
      <c r="A4" s="15">
        <v>2</v>
      </c>
      <c r="B4" s="15" t="s">
        <v>21</v>
      </c>
      <c r="C4" s="15" t="s">
        <v>22</v>
      </c>
      <c r="D4" s="16" t="s">
        <v>16</v>
      </c>
      <c r="E4" s="16" t="s">
        <v>17</v>
      </c>
      <c r="F4" s="15">
        <v>209</v>
      </c>
      <c r="G4" s="17">
        <f t="shared" si="0"/>
        <v>69.6666666666667</v>
      </c>
      <c r="H4" s="17">
        <f t="shared" si="1"/>
        <v>20.9</v>
      </c>
      <c r="I4" s="19" t="s">
        <v>23</v>
      </c>
      <c r="J4" s="20">
        <f t="shared" si="2"/>
        <v>29.6</v>
      </c>
      <c r="K4" s="17">
        <f t="shared" si="3"/>
        <v>50.5</v>
      </c>
      <c r="L4" s="19" t="s">
        <v>24</v>
      </c>
      <c r="M4" s="21" t="s">
        <v>20</v>
      </c>
    </row>
    <row r="5" ht="35" customHeight="1" spans="1:13">
      <c r="A5" s="15">
        <v>3</v>
      </c>
      <c r="B5" s="15" t="s">
        <v>25</v>
      </c>
      <c r="C5" s="15" t="s">
        <v>26</v>
      </c>
      <c r="D5" s="16" t="s">
        <v>16</v>
      </c>
      <c r="E5" s="16" t="s">
        <v>17</v>
      </c>
      <c r="F5" s="15">
        <v>189</v>
      </c>
      <c r="G5" s="17">
        <f t="shared" si="0"/>
        <v>63</v>
      </c>
      <c r="H5" s="17">
        <f t="shared" si="1"/>
        <v>18.9</v>
      </c>
      <c r="I5" s="20">
        <v>78</v>
      </c>
      <c r="J5" s="20">
        <f t="shared" si="2"/>
        <v>31.2</v>
      </c>
      <c r="K5" s="17">
        <f t="shared" si="3"/>
        <v>50.1</v>
      </c>
      <c r="L5" s="19" t="s">
        <v>27</v>
      </c>
      <c r="M5" s="20" t="s">
        <v>20</v>
      </c>
    </row>
    <row r="6" ht="35" customHeight="1" spans="1:13">
      <c r="A6" s="15">
        <v>4</v>
      </c>
      <c r="B6" s="15" t="s">
        <v>28</v>
      </c>
      <c r="C6" s="15" t="s">
        <v>29</v>
      </c>
      <c r="D6" s="16" t="s">
        <v>16</v>
      </c>
      <c r="E6" s="16" t="s">
        <v>17</v>
      </c>
      <c r="F6" s="15">
        <v>210.5</v>
      </c>
      <c r="G6" s="17">
        <f t="shared" si="0"/>
        <v>70.1666666666667</v>
      </c>
      <c r="H6" s="17">
        <f t="shared" si="1"/>
        <v>21.05</v>
      </c>
      <c r="I6" s="19" t="s">
        <v>30</v>
      </c>
      <c r="J6" s="20">
        <f t="shared" si="2"/>
        <v>28.8</v>
      </c>
      <c r="K6" s="17">
        <f t="shared" si="3"/>
        <v>49.85</v>
      </c>
      <c r="L6" s="19" t="s">
        <v>31</v>
      </c>
      <c r="M6" s="20" t="s">
        <v>20</v>
      </c>
    </row>
    <row r="7" ht="35" customHeight="1" spans="1:13">
      <c r="A7" s="15">
        <v>5</v>
      </c>
      <c r="B7" s="15" t="s">
        <v>32</v>
      </c>
      <c r="C7" s="15" t="s">
        <v>33</v>
      </c>
      <c r="D7" s="16" t="s">
        <v>16</v>
      </c>
      <c r="E7" s="16" t="s">
        <v>17</v>
      </c>
      <c r="F7" s="15">
        <v>201.5</v>
      </c>
      <c r="G7" s="17">
        <f t="shared" si="0"/>
        <v>67.1666666666667</v>
      </c>
      <c r="H7" s="17">
        <f t="shared" si="1"/>
        <v>20.15</v>
      </c>
      <c r="I7" s="19" t="s">
        <v>34</v>
      </c>
      <c r="J7" s="20">
        <f t="shared" si="2"/>
        <v>28</v>
      </c>
      <c r="K7" s="17">
        <f t="shared" si="3"/>
        <v>48.15</v>
      </c>
      <c r="L7" s="19" t="s">
        <v>35</v>
      </c>
      <c r="M7" s="20" t="s">
        <v>20</v>
      </c>
    </row>
    <row r="8" ht="35" customHeight="1" spans="1:13">
      <c r="A8" s="15">
        <v>6</v>
      </c>
      <c r="B8" s="15" t="s">
        <v>36</v>
      </c>
      <c r="C8" s="15" t="s">
        <v>37</v>
      </c>
      <c r="D8" s="16" t="s">
        <v>16</v>
      </c>
      <c r="E8" s="16" t="s">
        <v>17</v>
      </c>
      <c r="F8" s="15">
        <v>215.5</v>
      </c>
      <c r="G8" s="17">
        <f t="shared" si="0"/>
        <v>71.8333333333333</v>
      </c>
      <c r="H8" s="17">
        <f t="shared" si="1"/>
        <v>21.55</v>
      </c>
      <c r="I8" s="19" t="s">
        <v>38</v>
      </c>
      <c r="J8" s="20">
        <f t="shared" si="2"/>
        <v>26.2</v>
      </c>
      <c r="K8" s="17">
        <f t="shared" si="3"/>
        <v>47.75</v>
      </c>
      <c r="L8" s="19" t="s">
        <v>39</v>
      </c>
      <c r="M8" s="20" t="s">
        <v>20</v>
      </c>
    </row>
    <row r="9" ht="35" customHeight="1" spans="1:13">
      <c r="A9" s="15">
        <v>7</v>
      </c>
      <c r="B9" s="15" t="s">
        <v>40</v>
      </c>
      <c r="C9" s="15" t="s">
        <v>41</v>
      </c>
      <c r="D9" s="16" t="s">
        <v>16</v>
      </c>
      <c r="E9" s="16" t="s">
        <v>17</v>
      </c>
      <c r="F9" s="15">
        <v>196.5</v>
      </c>
      <c r="G9" s="17">
        <f t="shared" si="0"/>
        <v>65.5</v>
      </c>
      <c r="H9" s="17">
        <f t="shared" si="1"/>
        <v>19.65</v>
      </c>
      <c r="I9" s="19" t="s">
        <v>38</v>
      </c>
      <c r="J9" s="20">
        <f t="shared" si="2"/>
        <v>26.2</v>
      </c>
      <c r="K9" s="17">
        <f t="shared" si="3"/>
        <v>45.85</v>
      </c>
      <c r="L9" s="19" t="s">
        <v>42</v>
      </c>
      <c r="M9" s="21" t="s">
        <v>43</v>
      </c>
    </row>
    <row r="10" ht="35" customHeight="1" spans="1:13">
      <c r="A10" s="15">
        <v>8</v>
      </c>
      <c r="B10" s="15" t="s">
        <v>44</v>
      </c>
      <c r="C10" s="15" t="s">
        <v>45</v>
      </c>
      <c r="D10" s="16" t="s">
        <v>16</v>
      </c>
      <c r="E10" s="16" t="s">
        <v>17</v>
      </c>
      <c r="F10" s="15">
        <v>190</v>
      </c>
      <c r="G10" s="17">
        <f t="shared" si="0"/>
        <v>63.3333333333333</v>
      </c>
      <c r="H10" s="17">
        <f t="shared" si="1"/>
        <v>19</v>
      </c>
      <c r="I10" s="20">
        <v>65</v>
      </c>
      <c r="J10" s="20">
        <f t="shared" si="2"/>
        <v>26</v>
      </c>
      <c r="K10" s="17">
        <f t="shared" si="3"/>
        <v>45</v>
      </c>
      <c r="L10" s="19" t="s">
        <v>46</v>
      </c>
      <c r="M10" s="21" t="s">
        <v>43</v>
      </c>
    </row>
    <row r="11" ht="35" customHeight="1" spans="1:13">
      <c r="A11" s="15">
        <v>9</v>
      </c>
      <c r="B11" s="15" t="s">
        <v>47</v>
      </c>
      <c r="C11" s="15" t="s">
        <v>48</v>
      </c>
      <c r="D11" s="16" t="s">
        <v>16</v>
      </c>
      <c r="E11" s="16" t="s">
        <v>17</v>
      </c>
      <c r="F11" s="15">
        <v>193.5</v>
      </c>
      <c r="G11" s="17">
        <f t="shared" si="0"/>
        <v>64.5</v>
      </c>
      <c r="H11" s="17">
        <f t="shared" si="1"/>
        <v>19.35</v>
      </c>
      <c r="I11" s="19" t="s">
        <v>49</v>
      </c>
      <c r="J11" s="20">
        <f t="shared" si="2"/>
        <v>25.4</v>
      </c>
      <c r="K11" s="17">
        <f t="shared" si="3"/>
        <v>44.75</v>
      </c>
      <c r="L11" s="19" t="s">
        <v>50</v>
      </c>
      <c r="M11" s="21" t="s">
        <v>43</v>
      </c>
    </row>
    <row r="12" ht="35" customHeight="1" spans="1:13">
      <c r="A12" s="15">
        <v>10</v>
      </c>
      <c r="B12" s="15" t="s">
        <v>51</v>
      </c>
      <c r="C12" s="15" t="s">
        <v>52</v>
      </c>
      <c r="D12" s="16" t="s">
        <v>16</v>
      </c>
      <c r="E12" s="16" t="s">
        <v>17</v>
      </c>
      <c r="F12" s="15">
        <v>191.5</v>
      </c>
      <c r="G12" s="17">
        <f t="shared" si="0"/>
        <v>63.8333333333333</v>
      </c>
      <c r="H12" s="17">
        <f t="shared" si="1"/>
        <v>19.15</v>
      </c>
      <c r="I12" s="20">
        <v>63.5</v>
      </c>
      <c r="J12" s="20">
        <f t="shared" si="2"/>
        <v>25.4</v>
      </c>
      <c r="K12" s="17">
        <f t="shared" si="3"/>
        <v>44.55</v>
      </c>
      <c r="L12" s="19" t="s">
        <v>53</v>
      </c>
      <c r="M12" s="21" t="s">
        <v>43</v>
      </c>
    </row>
    <row r="13" ht="35" customHeight="1" spans="1:13">
      <c r="A13" s="15">
        <v>11</v>
      </c>
      <c r="B13" s="15" t="s">
        <v>54</v>
      </c>
      <c r="C13" s="15" t="s">
        <v>55</v>
      </c>
      <c r="D13" s="16" t="s">
        <v>16</v>
      </c>
      <c r="E13" s="16" t="s">
        <v>17</v>
      </c>
      <c r="F13" s="15">
        <v>187.5</v>
      </c>
      <c r="G13" s="17">
        <f t="shared" si="0"/>
        <v>62.5</v>
      </c>
      <c r="H13" s="17">
        <f t="shared" si="1"/>
        <v>18.75</v>
      </c>
      <c r="I13" s="20">
        <v>63</v>
      </c>
      <c r="J13" s="20">
        <f t="shared" si="2"/>
        <v>25.2</v>
      </c>
      <c r="K13" s="17">
        <f t="shared" si="3"/>
        <v>43.95</v>
      </c>
      <c r="L13" s="19" t="s">
        <v>56</v>
      </c>
      <c r="M13" s="21" t="s">
        <v>43</v>
      </c>
    </row>
    <row r="14" ht="35" customHeight="1" spans="1:13">
      <c r="A14" s="15">
        <v>12</v>
      </c>
      <c r="B14" s="15" t="s">
        <v>57</v>
      </c>
      <c r="C14" s="15" t="s">
        <v>58</v>
      </c>
      <c r="D14" s="16" t="s">
        <v>16</v>
      </c>
      <c r="E14" s="16" t="s">
        <v>17</v>
      </c>
      <c r="F14" s="15">
        <v>204.5</v>
      </c>
      <c r="G14" s="17">
        <f t="shared" si="0"/>
        <v>68.1666666666667</v>
      </c>
      <c r="H14" s="17">
        <f t="shared" si="1"/>
        <v>20.45</v>
      </c>
      <c r="I14" s="19" t="s">
        <v>59</v>
      </c>
      <c r="J14" s="20">
        <f t="shared" si="2"/>
        <v>23</v>
      </c>
      <c r="K14" s="17">
        <f t="shared" si="3"/>
        <v>43.45</v>
      </c>
      <c r="L14" s="19" t="s">
        <v>60</v>
      </c>
      <c r="M14" s="21" t="s">
        <v>43</v>
      </c>
    </row>
    <row r="15" ht="35" customHeight="1" spans="1:13">
      <c r="A15" s="15">
        <v>13</v>
      </c>
      <c r="B15" s="15" t="s">
        <v>61</v>
      </c>
      <c r="C15" s="15" t="s">
        <v>62</v>
      </c>
      <c r="D15" s="16" t="s">
        <v>16</v>
      </c>
      <c r="E15" s="16" t="s">
        <v>17</v>
      </c>
      <c r="F15" s="15">
        <v>193</v>
      </c>
      <c r="G15" s="17">
        <f t="shared" si="0"/>
        <v>64.3333333333333</v>
      </c>
      <c r="H15" s="17">
        <f t="shared" si="1"/>
        <v>19.3</v>
      </c>
      <c r="I15" s="19" t="s">
        <v>63</v>
      </c>
      <c r="J15" s="20">
        <f t="shared" si="2"/>
        <v>24</v>
      </c>
      <c r="K15" s="17">
        <f t="shared" si="3"/>
        <v>43.3</v>
      </c>
      <c r="L15" s="19" t="s">
        <v>64</v>
      </c>
      <c r="M15" s="21" t="s">
        <v>43</v>
      </c>
    </row>
    <row r="16" ht="35" customHeight="1" spans="1:13">
      <c r="A16" s="15">
        <v>14</v>
      </c>
      <c r="B16" s="15" t="s">
        <v>65</v>
      </c>
      <c r="C16" s="15" t="s">
        <v>66</v>
      </c>
      <c r="D16" s="16" t="s">
        <v>16</v>
      </c>
      <c r="E16" s="16" t="s">
        <v>17</v>
      </c>
      <c r="F16" s="15">
        <v>188</v>
      </c>
      <c r="G16" s="17">
        <f t="shared" si="0"/>
        <v>62.6666666666667</v>
      </c>
      <c r="H16" s="17">
        <f t="shared" si="1"/>
        <v>18.8</v>
      </c>
      <c r="I16" s="20">
        <v>61</v>
      </c>
      <c r="J16" s="20">
        <f t="shared" si="2"/>
        <v>24.4</v>
      </c>
      <c r="K16" s="17">
        <f t="shared" si="3"/>
        <v>43.2</v>
      </c>
      <c r="L16" s="19" t="s">
        <v>67</v>
      </c>
      <c r="M16" s="21" t="s">
        <v>43</v>
      </c>
    </row>
    <row r="17" ht="35" customHeight="1" spans="1:13">
      <c r="A17" s="15">
        <v>15</v>
      </c>
      <c r="B17" s="15" t="s">
        <v>68</v>
      </c>
      <c r="C17" s="15" t="s">
        <v>69</v>
      </c>
      <c r="D17" s="16" t="s">
        <v>16</v>
      </c>
      <c r="E17" s="16" t="s">
        <v>17</v>
      </c>
      <c r="F17" s="15">
        <v>192.5</v>
      </c>
      <c r="G17" s="17">
        <f t="shared" si="0"/>
        <v>64.1666666666667</v>
      </c>
      <c r="H17" s="17">
        <f t="shared" si="1"/>
        <v>19.25</v>
      </c>
      <c r="I17" s="20">
        <v>53</v>
      </c>
      <c r="J17" s="20">
        <f t="shared" si="2"/>
        <v>21.2</v>
      </c>
      <c r="K17" s="17">
        <f t="shared" si="3"/>
        <v>40.45</v>
      </c>
      <c r="L17" s="19" t="s">
        <v>70</v>
      </c>
      <c r="M17" s="21" t="s">
        <v>43</v>
      </c>
    </row>
    <row r="18" ht="35" customHeight="1" spans="1:13">
      <c r="A18" s="15">
        <v>16</v>
      </c>
      <c r="B18" s="15" t="s">
        <v>71</v>
      </c>
      <c r="C18" s="15" t="s">
        <v>72</v>
      </c>
      <c r="D18" s="16" t="s">
        <v>16</v>
      </c>
      <c r="E18" s="16" t="s">
        <v>17</v>
      </c>
      <c r="F18" s="15">
        <v>189</v>
      </c>
      <c r="G18" s="17">
        <f t="shared" si="0"/>
        <v>63</v>
      </c>
      <c r="H18" s="17">
        <f t="shared" si="1"/>
        <v>18.9</v>
      </c>
      <c r="I18" s="20">
        <v>52</v>
      </c>
      <c r="J18" s="20">
        <f t="shared" si="2"/>
        <v>20.8</v>
      </c>
      <c r="K18" s="17">
        <f t="shared" si="3"/>
        <v>39.7</v>
      </c>
      <c r="L18" s="19" t="s">
        <v>73</v>
      </c>
      <c r="M18" s="21" t="s">
        <v>43</v>
      </c>
    </row>
    <row r="19" ht="35" customHeight="1" spans="1:13">
      <c r="A19" s="15">
        <v>17</v>
      </c>
      <c r="B19" s="15" t="s">
        <v>74</v>
      </c>
      <c r="C19" s="15" t="s">
        <v>75</v>
      </c>
      <c r="D19" s="16" t="s">
        <v>16</v>
      </c>
      <c r="E19" s="16" t="s">
        <v>17</v>
      </c>
      <c r="F19" s="15">
        <v>187.5</v>
      </c>
      <c r="G19" s="17">
        <f t="shared" si="0"/>
        <v>62.5</v>
      </c>
      <c r="H19" s="17">
        <f t="shared" si="1"/>
        <v>18.75</v>
      </c>
      <c r="I19" s="20">
        <v>44</v>
      </c>
      <c r="J19" s="20">
        <f t="shared" si="2"/>
        <v>17.6</v>
      </c>
      <c r="K19" s="17">
        <f t="shared" si="3"/>
        <v>36.35</v>
      </c>
      <c r="L19" s="19" t="s">
        <v>76</v>
      </c>
      <c r="M19" s="21" t="s">
        <v>43</v>
      </c>
    </row>
    <row r="20" ht="35" customHeight="1" spans="1:13">
      <c r="A20" s="15">
        <v>18</v>
      </c>
      <c r="B20" s="15" t="s">
        <v>77</v>
      </c>
      <c r="C20" s="15" t="s">
        <v>78</v>
      </c>
      <c r="D20" s="16" t="s">
        <v>16</v>
      </c>
      <c r="E20" s="16" t="s">
        <v>17</v>
      </c>
      <c r="F20" s="15">
        <v>225.5</v>
      </c>
      <c r="G20" s="17">
        <f t="shared" si="0"/>
        <v>75.1666666666667</v>
      </c>
      <c r="H20" s="17">
        <f t="shared" si="1"/>
        <v>22.55</v>
      </c>
      <c r="I20" s="19" t="s">
        <v>79</v>
      </c>
      <c r="J20" s="19" t="s">
        <v>79</v>
      </c>
      <c r="K20" s="17">
        <v>22.55</v>
      </c>
      <c r="L20" s="19" t="s">
        <v>80</v>
      </c>
      <c r="M20" s="21" t="s">
        <v>43</v>
      </c>
    </row>
    <row r="21" ht="35" customHeight="1" spans="1:13">
      <c r="A21" s="15">
        <v>19</v>
      </c>
      <c r="B21" s="15" t="s">
        <v>81</v>
      </c>
      <c r="C21" s="15" t="s">
        <v>82</v>
      </c>
      <c r="D21" s="16" t="s">
        <v>16</v>
      </c>
      <c r="E21" s="16" t="s">
        <v>17</v>
      </c>
      <c r="F21" s="15">
        <v>191.5</v>
      </c>
      <c r="G21" s="17">
        <f t="shared" si="0"/>
        <v>63.8333333333333</v>
      </c>
      <c r="H21" s="17">
        <f t="shared" si="1"/>
        <v>19.15</v>
      </c>
      <c r="I21" s="20" t="s">
        <v>79</v>
      </c>
      <c r="J21" s="19" t="s">
        <v>79</v>
      </c>
      <c r="K21" s="17">
        <v>19.15</v>
      </c>
      <c r="L21" s="19" t="s">
        <v>83</v>
      </c>
      <c r="M21" s="21" t="s">
        <v>43</v>
      </c>
    </row>
    <row r="22" ht="35" customHeight="1" spans="1:13">
      <c r="A22" s="15">
        <v>20</v>
      </c>
      <c r="B22" s="15" t="s">
        <v>84</v>
      </c>
      <c r="C22" s="15" t="s">
        <v>85</v>
      </c>
      <c r="D22" s="16" t="s">
        <v>16</v>
      </c>
      <c r="E22" s="16" t="s">
        <v>17</v>
      </c>
      <c r="F22" s="15">
        <v>187.5</v>
      </c>
      <c r="G22" s="17">
        <f t="shared" si="0"/>
        <v>62.5</v>
      </c>
      <c r="H22" s="17">
        <f t="shared" si="1"/>
        <v>18.75</v>
      </c>
      <c r="I22" s="20" t="s">
        <v>79</v>
      </c>
      <c r="J22" s="19" t="s">
        <v>79</v>
      </c>
      <c r="K22" s="17">
        <v>18.75</v>
      </c>
      <c r="L22" s="19" t="s">
        <v>86</v>
      </c>
      <c r="M22" s="21" t="s">
        <v>43</v>
      </c>
    </row>
  </sheetData>
  <sortState ref="A3:M22">
    <sortCondition ref="K3:K22" descending="1"/>
  </sortState>
  <mergeCells count="1">
    <mergeCell ref="A1:M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Event Horizon</cp:lastModifiedBy>
  <dcterms:created xsi:type="dcterms:W3CDTF">2020-01-02T03:00:00Z</dcterms:created>
  <cp:lastPrinted>2020-10-09T07:37:00Z</cp:lastPrinted>
  <dcterms:modified xsi:type="dcterms:W3CDTF">2024-06-17T02:42:19Z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