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1" r:id="rId1"/>
  </sheets>
  <definedNames>
    <definedName name="_xlnm._FilterDatabase" localSheetId="0" hidden="1">Sheet1!$B$3:$G$142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<sst xmlns="http://schemas.openxmlformats.org/spreadsheetml/2006/main" count="725" uniqueCount="190">
  <si>
    <t>三穗县事业单位2024年公开招聘工作人员体检情况及入围政审人员名单</t>
  </si>
  <si>
    <t>姓名</t>
  </si>
  <si>
    <t>单位名称</t>
  </si>
  <si>
    <t>职位代码</t>
  </si>
  <si>
    <t>笔试成绩</t>
  </si>
  <si>
    <t>面试成绩</t>
  </si>
  <si>
    <t>综合成绩</t>
  </si>
  <si>
    <t>综合排名</t>
  </si>
  <si>
    <t>体检结果</t>
  </si>
  <si>
    <t>备注</t>
  </si>
  <si>
    <t>笔试总分</t>
  </si>
  <si>
    <t>笔试环节成绩</t>
  </si>
  <si>
    <t>占综合成绩60%</t>
  </si>
  <si>
    <t>面试环节成绩</t>
  </si>
  <si>
    <t>占综合成绩40%</t>
  </si>
  <si>
    <t>罗慧江</t>
  </si>
  <si>
    <t>三穗县融媒体中心</t>
  </si>
  <si>
    <t>1</t>
  </si>
  <si>
    <t>合格</t>
  </si>
  <si>
    <t>入围政审</t>
  </si>
  <si>
    <t>倪先鑫</t>
  </si>
  <si>
    <t>三穗县文笔街道党务政务综合服务中心</t>
  </si>
  <si>
    <t>张绪琦</t>
  </si>
  <si>
    <t>三穗县武笔街道党委政务综合服务中心</t>
  </si>
  <si>
    <t>蒋滔</t>
  </si>
  <si>
    <t>三穗县滚马乡农业服务中心</t>
  </si>
  <si>
    <t>田会银</t>
  </si>
  <si>
    <t>三穗县款场乡党建工作站</t>
  </si>
  <si>
    <t>米光侑</t>
  </si>
  <si>
    <t>三穗县款场乡财政所</t>
  </si>
  <si>
    <t>龙香香</t>
  </si>
  <si>
    <t>三穗县台烈镇国土资源和规划建设环保中心</t>
  </si>
  <si>
    <t>吴胜桃</t>
  </si>
  <si>
    <t>三穗县桐林镇农业服务中心</t>
  </si>
  <si>
    <t>杨霞</t>
  </si>
  <si>
    <t>三穗县桐林镇乡村振兴工作站</t>
  </si>
  <si>
    <t>潘盛芳</t>
  </si>
  <si>
    <t>三穗县瓦寨镇财政所</t>
  </si>
  <si>
    <t>欧玲有</t>
  </si>
  <si>
    <t>三穗县瓦寨镇计划生育协会</t>
  </si>
  <si>
    <t>王明娜</t>
  </si>
  <si>
    <t>三穗县瓦寨镇退役军人服务站</t>
  </si>
  <si>
    <t>龙景文</t>
  </si>
  <si>
    <t>三穗县长吉镇国土资源和规划建设环保中心</t>
  </si>
  <si>
    <t>李涛</t>
  </si>
  <si>
    <t>佘乾盛</t>
  </si>
  <si>
    <t>三穗县长吉镇林业站</t>
  </si>
  <si>
    <t>段川丽</t>
  </si>
  <si>
    <t>三穗县长吉镇财政所</t>
  </si>
  <si>
    <t>唐丹</t>
  </si>
  <si>
    <t>三穗县良上镇乡村振兴工作站</t>
  </si>
  <si>
    <t>吴勇谋</t>
  </si>
  <si>
    <t>三穗县良上镇农业服务中心</t>
  </si>
  <si>
    <t>曾炜</t>
  </si>
  <si>
    <t>三穗县良上镇综治中心</t>
  </si>
  <si>
    <t>吴柏志</t>
  </si>
  <si>
    <t>三穗县雪洞镇人民政府国土资源规划建设环保中心</t>
  </si>
  <si>
    <t>胡妃</t>
  </si>
  <si>
    <t>三穗县雪洞镇人民政府综治中心</t>
  </si>
  <si>
    <t>陈宴林</t>
  </si>
  <si>
    <t>三穗县人民医院</t>
  </si>
  <si>
    <t>吴琪</t>
  </si>
  <si>
    <t>三穗县中医医院</t>
  </si>
  <si>
    <t>杨璐瑶</t>
  </si>
  <si>
    <t>三穗县民族高级中学</t>
  </si>
  <si>
    <t>高佳玉</t>
  </si>
  <si>
    <t>罗霜</t>
  </si>
  <si>
    <t>吴恒娟</t>
  </si>
  <si>
    <t>刘玲</t>
  </si>
  <si>
    <t>冯超</t>
  </si>
  <si>
    <t>杨小龙</t>
  </si>
  <si>
    <t>直接入围面试</t>
  </si>
  <si>
    <t>秦志斌</t>
  </si>
  <si>
    <t>李亚菲</t>
  </si>
  <si>
    <t>2</t>
  </si>
  <si>
    <t>杜雨雨</t>
  </si>
  <si>
    <t>杨树宝</t>
  </si>
  <si>
    <t>莫小羽</t>
  </si>
  <si>
    <t>魏茜瑶</t>
  </si>
  <si>
    <t>三穗县第二中学</t>
  </si>
  <si>
    <t>凡丹</t>
  </si>
  <si>
    <t>邓思婷</t>
  </si>
  <si>
    <t>汪勤芳</t>
  </si>
  <si>
    <t>付鲒纯</t>
  </si>
  <si>
    <t>吴美旋</t>
  </si>
  <si>
    <t>李英琴</t>
  </si>
  <si>
    <t>马燕</t>
  </si>
  <si>
    <t>孔德容</t>
  </si>
  <si>
    <t>周丹</t>
  </si>
  <si>
    <t>蒲俊宏</t>
  </si>
  <si>
    <t>杨木平</t>
  </si>
  <si>
    <t>田坤坤</t>
  </si>
  <si>
    <t>黄灵敏</t>
  </si>
  <si>
    <t>蒋怡敏</t>
  </si>
  <si>
    <t>王洪贵</t>
  </si>
  <si>
    <t>徐文琴</t>
  </si>
  <si>
    <t>张柔雪</t>
  </si>
  <si>
    <t>3</t>
  </si>
  <si>
    <t>杨阿倩</t>
  </si>
  <si>
    <t>吴俊俊</t>
  </si>
  <si>
    <t>陈功宏</t>
  </si>
  <si>
    <t>杨秋红</t>
  </si>
  <si>
    <t>向德香</t>
  </si>
  <si>
    <t>吴丹</t>
  </si>
  <si>
    <t>姚茂颖</t>
  </si>
  <si>
    <t>贺诗宇</t>
  </si>
  <si>
    <t>王璇</t>
  </si>
  <si>
    <t>杨芬</t>
  </si>
  <si>
    <t>邓克玲</t>
  </si>
  <si>
    <t>吴安江</t>
  </si>
  <si>
    <t>王泽鸿</t>
  </si>
  <si>
    <t>龙国成</t>
  </si>
  <si>
    <t>胡嘉嘉</t>
  </si>
  <si>
    <t>罗雅洁</t>
  </si>
  <si>
    <t>汪娅琴</t>
  </si>
  <si>
    <t>杨慧</t>
  </si>
  <si>
    <t>郭艳慧</t>
  </si>
  <si>
    <t>三穗县第三中学</t>
  </si>
  <si>
    <t>田飞燕</t>
  </si>
  <si>
    <t>杨凯</t>
  </si>
  <si>
    <t>袁倩</t>
  </si>
  <si>
    <t>姚茂丽</t>
  </si>
  <si>
    <t>刘开娟</t>
  </si>
  <si>
    <t>杨丹</t>
  </si>
  <si>
    <t>王颖</t>
  </si>
  <si>
    <t>胡洪霜</t>
  </si>
  <si>
    <t>陈妙</t>
  </si>
  <si>
    <t>李可</t>
  </si>
  <si>
    <t>王艳</t>
  </si>
  <si>
    <t>王磊</t>
  </si>
  <si>
    <t>刘云芬</t>
  </si>
  <si>
    <t>王新玮</t>
  </si>
  <si>
    <t>苏娇娇</t>
  </si>
  <si>
    <t>方紫玲</t>
  </si>
  <si>
    <t>符金京</t>
  </si>
  <si>
    <t>徐威</t>
  </si>
  <si>
    <t>杨光美</t>
  </si>
  <si>
    <t>文正云</t>
  </si>
  <si>
    <t>王雨洁</t>
  </si>
  <si>
    <t>王凡</t>
  </si>
  <si>
    <t>易霜霜</t>
  </si>
  <si>
    <t>三穗中学</t>
  </si>
  <si>
    <t>宋婉婷</t>
  </si>
  <si>
    <t>胡英</t>
  </si>
  <si>
    <t>韦茹红</t>
  </si>
  <si>
    <t>罗季微</t>
  </si>
  <si>
    <t>邹欣欣</t>
  </si>
  <si>
    <t>杨燮</t>
  </si>
  <si>
    <t>何丽君</t>
  </si>
  <si>
    <t>张露</t>
  </si>
  <si>
    <t>吴隆荣</t>
  </si>
  <si>
    <t>杨荣芳</t>
  </si>
  <si>
    <t>张馨月</t>
  </si>
  <si>
    <t>潘梦丽</t>
  </si>
  <si>
    <t>杨澜</t>
  </si>
  <si>
    <t>申娇</t>
  </si>
  <si>
    <t>姚茂雪</t>
  </si>
  <si>
    <t>杨政友</t>
  </si>
  <si>
    <t>覃礼海</t>
  </si>
  <si>
    <t>娄香云</t>
  </si>
  <si>
    <t>边兴慧</t>
  </si>
  <si>
    <t>吴婷</t>
  </si>
  <si>
    <t>三穗县城关第一小学</t>
  </si>
  <si>
    <t>李倩倩</t>
  </si>
  <si>
    <t>陈瑛俊</t>
  </si>
  <si>
    <t>龙春冬</t>
  </si>
  <si>
    <t>吴予</t>
  </si>
  <si>
    <t>放弃体检</t>
  </si>
  <si>
    <t>取消进入下一环节资格</t>
  </si>
  <si>
    <t>黄玲芳</t>
  </si>
  <si>
    <t>黄双艳</t>
  </si>
  <si>
    <t>蒋振莲</t>
  </si>
  <si>
    <t>林源敏</t>
  </si>
  <si>
    <t>吴燕春</t>
  </si>
  <si>
    <t>杨海琴</t>
  </si>
  <si>
    <t>4</t>
  </si>
  <si>
    <t>陆代</t>
  </si>
  <si>
    <t>胡瑞</t>
  </si>
  <si>
    <t>尚潘</t>
  </si>
  <si>
    <t>李红</t>
  </si>
  <si>
    <t>廖颖</t>
  </si>
  <si>
    <t>杨青青</t>
  </si>
  <si>
    <t>张友菊</t>
  </si>
  <si>
    <t>罗晓香</t>
  </si>
  <si>
    <t>陈晶</t>
  </si>
  <si>
    <t>韩香</t>
  </si>
  <si>
    <t>刘欢</t>
  </si>
  <si>
    <t>三穗县城关第三小学</t>
  </si>
  <si>
    <t>李茜</t>
  </si>
  <si>
    <t>杨楠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</si>
</sst>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tabSelected="1" workbookViewId="0">
      <selection activeCell="E5" sqref="E5"/>
    </sheetView>
  </sheetViews>
  <sheetFormatPr defaultColWidth="9" defaultRowHeight="13.5"/>
  <cols>
    <col min="1" max="1" width="7.25" style="2" customWidth="1"/>
    <col min="2" max="2" width="21.625" style="3" customWidth="1"/>
    <col min="3" max="3" width="12.5" style="4" customWidth="1"/>
    <col min="4" max="4" width="7.925" style="3" customWidth="1"/>
    <col min="5" max="5" width="8.125" style="5" customWidth="1"/>
    <col min="6" max="6" width="8.5" style="5" customWidth="1"/>
    <col min="7" max="7" width="7.375" style="5" customWidth="1"/>
    <col min="8" max="8" width="8.25" style="5" customWidth="1"/>
    <col min="9" max="9" width="7.125" style="5" customWidth="1"/>
    <col min="10" max="10" width="7.125" style="4" customWidth="1"/>
    <col min="11" max="11" width="6.25" style="5" customWidth="1"/>
    <col min="12" max="12" width="10.75" customWidth="1"/>
  </cols>
  <sheetData>
    <row r="1" ht="2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5" customHeight="1" spans="1:12">
      <c r="A2" s="7" t="s">
        <v>1</v>
      </c>
      <c r="B2" s="7" t="s">
        <v>2</v>
      </c>
      <c r="C2" s="8" t="s">
        <v>3</v>
      </c>
      <c r="D2" s="9" t="s">
        <v>4</v>
      </c>
      <c r="E2" s="10"/>
      <c r="F2" s="11"/>
      <c r="G2" s="12" t="s">
        <v>5</v>
      </c>
      <c r="H2" s="12"/>
      <c r="I2" s="19" t="s">
        <v>6</v>
      </c>
      <c r="J2" s="20" t="s">
        <v>7</v>
      </c>
      <c r="K2" s="21" t="s">
        <v>8</v>
      </c>
      <c r="L2" s="8" t="s">
        <v>9</v>
      </c>
    </row>
    <row r="3" s="1" customFormat="1" ht="27" customHeight="1" spans="1:12">
      <c r="A3" s="7"/>
      <c r="B3" s="7"/>
      <c r="C3" s="8"/>
      <c r="D3" s="7" t="s">
        <v>10</v>
      </c>
      <c r="E3" s="7" t="s">
        <v>11</v>
      </c>
      <c r="F3" s="13" t="s">
        <v>12</v>
      </c>
      <c r="G3" s="14" t="s">
        <v>13</v>
      </c>
      <c r="H3" s="13" t="s">
        <v>14</v>
      </c>
      <c r="I3" s="22"/>
      <c r="J3" s="23"/>
      <c r="K3" s="21"/>
      <c r="L3" s="8"/>
    </row>
    <row r="4" s="1" customFormat="1" ht="20" customHeight="1" spans="1:12">
      <c r="A4" s="15" t="s">
        <v>15</v>
      </c>
      <c r="B4" s="16" t="s">
        <v>16</v>
      </c>
      <c r="C4" s="15">
        <v>22608030901</v>
      </c>
      <c r="D4" s="15">
        <v>202</v>
      </c>
      <c r="E4" s="17">
        <f t="shared" ref="E4:E32" si="0">D4/3</f>
        <v>67.3333333333333</v>
      </c>
      <c r="F4" s="17">
        <f t="shared" ref="F4:F32" si="1">E4*0.6</f>
        <v>40.4</v>
      </c>
      <c r="G4" s="17">
        <v>80.2</v>
      </c>
      <c r="H4" s="17">
        <f t="shared" ref="H4:H32" si="2">G4*0.4</f>
        <v>32.08</v>
      </c>
      <c r="I4" s="24">
        <f t="shared" ref="I4:I32" si="3">F4+H4</f>
        <v>72.48</v>
      </c>
      <c r="J4" s="24" t="s">
        <v>17</v>
      </c>
      <c r="K4" s="24" t="s">
        <v>18</v>
      </c>
      <c r="L4" s="25" t="s">
        <v>19</v>
      </c>
    </row>
    <row r="5" s="1" customFormat="1" ht="30" customHeight="1" spans="1:12">
      <c r="A5" s="15" t="s">
        <v>20</v>
      </c>
      <c r="B5" s="16" t="s">
        <v>21</v>
      </c>
      <c r="C5" s="15">
        <v>22608031001</v>
      </c>
      <c r="D5" s="15">
        <v>210.5</v>
      </c>
      <c r="E5" s="17">
        <f t="shared" si="0"/>
        <v>70.1666666666667</v>
      </c>
      <c r="F5" s="17">
        <f t="shared" si="1"/>
        <v>42.1</v>
      </c>
      <c r="G5" s="17">
        <v>77.6</v>
      </c>
      <c r="H5" s="17">
        <f t="shared" si="2"/>
        <v>31.04</v>
      </c>
      <c r="I5" s="17">
        <f t="shared" si="3"/>
        <v>73.14</v>
      </c>
      <c r="J5" s="24" t="s">
        <v>17</v>
      </c>
      <c r="K5" s="24" t="s">
        <v>18</v>
      </c>
      <c r="L5" s="25" t="s">
        <v>19</v>
      </c>
    </row>
    <row r="6" s="1" customFormat="1" ht="30" customHeight="1" spans="1:12">
      <c r="A6" s="15" t="s">
        <v>22</v>
      </c>
      <c r="B6" s="16" t="s">
        <v>23</v>
      </c>
      <c r="C6" s="15">
        <v>22608031101</v>
      </c>
      <c r="D6" s="15">
        <v>217</v>
      </c>
      <c r="E6" s="17">
        <f t="shared" si="0"/>
        <v>72.3333333333333</v>
      </c>
      <c r="F6" s="17">
        <f t="shared" si="1"/>
        <v>43.4</v>
      </c>
      <c r="G6" s="17">
        <v>77.8</v>
      </c>
      <c r="H6" s="17">
        <f t="shared" si="2"/>
        <v>31.12</v>
      </c>
      <c r="I6" s="17">
        <f t="shared" si="3"/>
        <v>74.52</v>
      </c>
      <c r="J6" s="24" t="s">
        <v>17</v>
      </c>
      <c r="K6" s="24" t="s">
        <v>18</v>
      </c>
      <c r="L6" s="25" t="s">
        <v>19</v>
      </c>
    </row>
    <row r="7" s="1" customFormat="1" ht="30" customHeight="1" spans="1:12">
      <c r="A7" s="15" t="s">
        <v>24</v>
      </c>
      <c r="B7" s="16" t="s">
        <v>25</v>
      </c>
      <c r="C7" s="15">
        <v>22608031201</v>
      </c>
      <c r="D7" s="15">
        <v>178</v>
      </c>
      <c r="E7" s="17">
        <f t="shared" si="0"/>
        <v>59.3333333333333</v>
      </c>
      <c r="F7" s="17">
        <f t="shared" si="1"/>
        <v>35.6</v>
      </c>
      <c r="G7" s="17">
        <v>82.4</v>
      </c>
      <c r="H7" s="17">
        <f t="shared" si="2"/>
        <v>32.96</v>
      </c>
      <c r="I7" s="17">
        <f t="shared" si="3"/>
        <v>68.56</v>
      </c>
      <c r="J7" s="24" t="s">
        <v>17</v>
      </c>
      <c r="K7" s="24" t="s">
        <v>18</v>
      </c>
      <c r="L7" s="25" t="s">
        <v>19</v>
      </c>
    </row>
    <row r="8" s="1" customFormat="1" ht="30" customHeight="1" spans="1:12">
      <c r="A8" s="15" t="s">
        <v>26</v>
      </c>
      <c r="B8" s="16" t="s">
        <v>27</v>
      </c>
      <c r="C8" s="15">
        <v>22608031301</v>
      </c>
      <c r="D8" s="15">
        <v>175.5</v>
      </c>
      <c r="E8" s="17">
        <f t="shared" si="0"/>
        <v>58.5</v>
      </c>
      <c r="F8" s="17">
        <f t="shared" si="1"/>
        <v>35.1</v>
      </c>
      <c r="G8" s="17">
        <v>77.8</v>
      </c>
      <c r="H8" s="17">
        <f t="shared" si="2"/>
        <v>31.12</v>
      </c>
      <c r="I8" s="17">
        <f t="shared" si="3"/>
        <v>66.22</v>
      </c>
      <c r="J8" s="24" t="s">
        <v>17</v>
      </c>
      <c r="K8" s="24" t="s">
        <v>18</v>
      </c>
      <c r="L8" s="25" t="s">
        <v>19</v>
      </c>
    </row>
    <row r="9" s="1" customFormat="1" ht="28" customHeight="1" spans="1:12">
      <c r="A9" s="15" t="s">
        <v>28</v>
      </c>
      <c r="B9" s="16" t="s">
        <v>29</v>
      </c>
      <c r="C9" s="15">
        <v>22608031401</v>
      </c>
      <c r="D9" s="15">
        <v>169</v>
      </c>
      <c r="E9" s="17">
        <f t="shared" si="0"/>
        <v>56.3333333333333</v>
      </c>
      <c r="F9" s="17">
        <f t="shared" si="1"/>
        <v>33.8</v>
      </c>
      <c r="G9" s="17">
        <v>81.4</v>
      </c>
      <c r="H9" s="17">
        <f t="shared" si="2"/>
        <v>32.56</v>
      </c>
      <c r="I9" s="17">
        <f t="shared" si="3"/>
        <v>66.36</v>
      </c>
      <c r="J9" s="24" t="s">
        <v>17</v>
      </c>
      <c r="K9" s="24" t="s">
        <v>18</v>
      </c>
      <c r="L9" s="25" t="s">
        <v>19</v>
      </c>
    </row>
    <row r="10" s="1" customFormat="1" ht="28" customHeight="1" spans="1:12">
      <c r="A10" s="15" t="s">
        <v>30</v>
      </c>
      <c r="B10" s="16" t="s">
        <v>31</v>
      </c>
      <c r="C10" s="15">
        <v>22608031501</v>
      </c>
      <c r="D10" s="15">
        <v>187.5</v>
      </c>
      <c r="E10" s="17">
        <f t="shared" si="0"/>
        <v>62.5</v>
      </c>
      <c r="F10" s="17">
        <f t="shared" si="1"/>
        <v>37.5</v>
      </c>
      <c r="G10" s="17">
        <v>79</v>
      </c>
      <c r="H10" s="17">
        <f t="shared" si="2"/>
        <v>31.6</v>
      </c>
      <c r="I10" s="17">
        <f t="shared" si="3"/>
        <v>69.1</v>
      </c>
      <c r="J10" s="24" t="s">
        <v>17</v>
      </c>
      <c r="K10" s="24" t="s">
        <v>18</v>
      </c>
      <c r="L10" s="25" t="s">
        <v>19</v>
      </c>
    </row>
    <row r="11" s="1" customFormat="1" ht="28" customHeight="1" spans="1:12">
      <c r="A11" s="15" t="s">
        <v>32</v>
      </c>
      <c r="B11" s="16" t="s">
        <v>33</v>
      </c>
      <c r="C11" s="15">
        <v>22608031601</v>
      </c>
      <c r="D11" s="15">
        <v>176.5</v>
      </c>
      <c r="E11" s="17">
        <f t="shared" si="0"/>
        <v>58.8333333333333</v>
      </c>
      <c r="F11" s="17">
        <f t="shared" si="1"/>
        <v>35.3</v>
      </c>
      <c r="G11" s="17">
        <v>75.4</v>
      </c>
      <c r="H11" s="17">
        <f t="shared" si="2"/>
        <v>30.16</v>
      </c>
      <c r="I11" s="17">
        <f t="shared" si="3"/>
        <v>65.46</v>
      </c>
      <c r="J11" s="24" t="s">
        <v>17</v>
      </c>
      <c r="K11" s="24" t="s">
        <v>18</v>
      </c>
      <c r="L11" s="25" t="s">
        <v>19</v>
      </c>
    </row>
    <row r="12" s="1" customFormat="1" ht="28" customHeight="1" spans="1:12">
      <c r="A12" s="15" t="s">
        <v>34</v>
      </c>
      <c r="B12" s="16" t="s">
        <v>35</v>
      </c>
      <c r="C12" s="15">
        <v>22608031701</v>
      </c>
      <c r="D12" s="15">
        <v>173.5</v>
      </c>
      <c r="E12" s="17">
        <f t="shared" si="0"/>
        <v>57.8333333333333</v>
      </c>
      <c r="F12" s="17">
        <f t="shared" si="1"/>
        <v>34.7</v>
      </c>
      <c r="G12" s="17">
        <v>77</v>
      </c>
      <c r="H12" s="17">
        <f t="shared" si="2"/>
        <v>30.8</v>
      </c>
      <c r="I12" s="17">
        <f t="shared" si="3"/>
        <v>65.5</v>
      </c>
      <c r="J12" s="24" t="s">
        <v>17</v>
      </c>
      <c r="K12" s="24" t="s">
        <v>18</v>
      </c>
      <c r="L12" s="25" t="s">
        <v>19</v>
      </c>
    </row>
    <row r="13" s="1" customFormat="1" ht="28" customHeight="1" spans="1:12">
      <c r="A13" s="15" t="s">
        <v>36</v>
      </c>
      <c r="B13" s="16" t="s">
        <v>37</v>
      </c>
      <c r="C13" s="15">
        <v>22608031801</v>
      </c>
      <c r="D13" s="15">
        <v>194</v>
      </c>
      <c r="E13" s="17">
        <f t="shared" si="0"/>
        <v>64.6666666666667</v>
      </c>
      <c r="F13" s="17">
        <f t="shared" si="1"/>
        <v>38.8</v>
      </c>
      <c r="G13" s="17">
        <v>80.4</v>
      </c>
      <c r="H13" s="17">
        <f t="shared" si="2"/>
        <v>32.16</v>
      </c>
      <c r="I13" s="17">
        <f t="shared" si="3"/>
        <v>70.96</v>
      </c>
      <c r="J13" s="24" t="s">
        <v>17</v>
      </c>
      <c r="K13" s="24" t="s">
        <v>18</v>
      </c>
      <c r="L13" s="25" t="s">
        <v>19</v>
      </c>
    </row>
    <row r="14" s="1" customFormat="1" ht="28" customHeight="1" spans="1:12">
      <c r="A14" s="15" t="s">
        <v>38</v>
      </c>
      <c r="B14" s="16" t="s">
        <v>39</v>
      </c>
      <c r="C14" s="15">
        <v>22608031901</v>
      </c>
      <c r="D14" s="15">
        <v>161.5</v>
      </c>
      <c r="E14" s="17">
        <f t="shared" si="0"/>
        <v>53.8333333333333</v>
      </c>
      <c r="F14" s="17">
        <f t="shared" si="1"/>
        <v>32.3</v>
      </c>
      <c r="G14" s="17">
        <v>74</v>
      </c>
      <c r="H14" s="17">
        <f t="shared" si="2"/>
        <v>29.6</v>
      </c>
      <c r="I14" s="17">
        <f t="shared" si="3"/>
        <v>61.9</v>
      </c>
      <c r="J14" s="24" t="s">
        <v>17</v>
      </c>
      <c r="K14" s="24" t="s">
        <v>18</v>
      </c>
      <c r="L14" s="25" t="s">
        <v>19</v>
      </c>
    </row>
    <row r="15" s="1" customFormat="1" ht="29" customHeight="1" spans="1:12">
      <c r="A15" s="15" t="s">
        <v>40</v>
      </c>
      <c r="B15" s="16" t="s">
        <v>41</v>
      </c>
      <c r="C15" s="15">
        <v>22608032001</v>
      </c>
      <c r="D15" s="15">
        <v>184</v>
      </c>
      <c r="E15" s="17">
        <f t="shared" si="0"/>
        <v>61.3333333333333</v>
      </c>
      <c r="F15" s="17">
        <f t="shared" si="1"/>
        <v>36.8</v>
      </c>
      <c r="G15" s="17">
        <v>76</v>
      </c>
      <c r="H15" s="17">
        <f t="shared" si="2"/>
        <v>30.4</v>
      </c>
      <c r="I15" s="17">
        <f t="shared" si="3"/>
        <v>67.2</v>
      </c>
      <c r="J15" s="24" t="s">
        <v>17</v>
      </c>
      <c r="K15" s="24" t="s">
        <v>18</v>
      </c>
      <c r="L15" s="25" t="s">
        <v>19</v>
      </c>
    </row>
    <row r="16" s="1" customFormat="1" ht="29" customHeight="1" spans="1:12">
      <c r="A16" s="15" t="s">
        <v>42</v>
      </c>
      <c r="B16" s="16" t="s">
        <v>43</v>
      </c>
      <c r="C16" s="15">
        <v>22608032101</v>
      </c>
      <c r="D16" s="15">
        <v>209.5</v>
      </c>
      <c r="E16" s="17">
        <f t="shared" si="0"/>
        <v>69.8333333333333</v>
      </c>
      <c r="F16" s="17">
        <f t="shared" si="1"/>
        <v>41.9</v>
      </c>
      <c r="G16" s="17">
        <v>82.2</v>
      </c>
      <c r="H16" s="17">
        <f t="shared" si="2"/>
        <v>32.88</v>
      </c>
      <c r="I16" s="17">
        <f t="shared" si="3"/>
        <v>74.78</v>
      </c>
      <c r="J16" s="24" t="s">
        <v>17</v>
      </c>
      <c r="K16" s="24" t="s">
        <v>18</v>
      </c>
      <c r="L16" s="25" t="s">
        <v>19</v>
      </c>
    </row>
    <row r="17" s="1" customFormat="1" ht="28" customHeight="1" spans="1:12">
      <c r="A17" s="15" t="s">
        <v>44</v>
      </c>
      <c r="B17" s="16" t="s">
        <v>43</v>
      </c>
      <c r="C17" s="15">
        <v>22608032102</v>
      </c>
      <c r="D17" s="15">
        <v>144</v>
      </c>
      <c r="E17" s="17">
        <f t="shared" si="0"/>
        <v>48</v>
      </c>
      <c r="F17" s="17">
        <f t="shared" si="1"/>
        <v>28.8</v>
      </c>
      <c r="G17" s="17">
        <v>71.2</v>
      </c>
      <c r="H17" s="17">
        <f t="shared" si="2"/>
        <v>28.48</v>
      </c>
      <c r="I17" s="17">
        <f t="shared" si="3"/>
        <v>57.28</v>
      </c>
      <c r="J17" s="24" t="s">
        <v>17</v>
      </c>
      <c r="K17" s="24" t="s">
        <v>18</v>
      </c>
      <c r="L17" s="25" t="s">
        <v>19</v>
      </c>
    </row>
    <row r="18" s="1" customFormat="1" ht="20" customHeight="1" spans="1:12">
      <c r="A18" s="15" t="s">
        <v>45</v>
      </c>
      <c r="B18" s="16" t="s">
        <v>46</v>
      </c>
      <c r="C18" s="15">
        <v>22608032201</v>
      </c>
      <c r="D18" s="15">
        <v>188</v>
      </c>
      <c r="E18" s="17">
        <f t="shared" si="0"/>
        <v>62.6666666666667</v>
      </c>
      <c r="F18" s="17">
        <f t="shared" si="1"/>
        <v>37.6</v>
      </c>
      <c r="G18" s="17">
        <v>78.94</v>
      </c>
      <c r="H18" s="17">
        <f t="shared" si="2"/>
        <v>31.576</v>
      </c>
      <c r="I18" s="17">
        <f t="shared" si="3"/>
        <v>69.176</v>
      </c>
      <c r="J18" s="24" t="s">
        <v>17</v>
      </c>
      <c r="K18" s="24" t="s">
        <v>18</v>
      </c>
      <c r="L18" s="25" t="s">
        <v>19</v>
      </c>
    </row>
    <row r="19" s="1" customFormat="1" ht="20" customHeight="1" spans="1:12">
      <c r="A19" s="15" t="s">
        <v>47</v>
      </c>
      <c r="B19" s="16" t="s">
        <v>48</v>
      </c>
      <c r="C19" s="15">
        <v>22608032301</v>
      </c>
      <c r="D19" s="15">
        <v>218</v>
      </c>
      <c r="E19" s="17">
        <f t="shared" si="0"/>
        <v>72.6666666666667</v>
      </c>
      <c r="F19" s="17">
        <f t="shared" si="1"/>
        <v>43.6</v>
      </c>
      <c r="G19" s="17">
        <v>83.8</v>
      </c>
      <c r="H19" s="17">
        <f t="shared" si="2"/>
        <v>33.52</v>
      </c>
      <c r="I19" s="17">
        <f t="shared" si="3"/>
        <v>77.12</v>
      </c>
      <c r="J19" s="24" t="s">
        <v>17</v>
      </c>
      <c r="K19" s="24" t="s">
        <v>18</v>
      </c>
      <c r="L19" s="25" t="s">
        <v>19</v>
      </c>
    </row>
    <row r="20" s="1" customFormat="1" ht="28" customHeight="1" spans="1:12">
      <c r="A20" s="15" t="s">
        <v>49</v>
      </c>
      <c r="B20" s="16" t="s">
        <v>50</v>
      </c>
      <c r="C20" s="15">
        <v>22608032401</v>
      </c>
      <c r="D20" s="15">
        <v>195.5</v>
      </c>
      <c r="E20" s="17">
        <f t="shared" si="0"/>
        <v>65.1666666666667</v>
      </c>
      <c r="F20" s="17">
        <f t="shared" si="1"/>
        <v>39.1</v>
      </c>
      <c r="G20" s="17">
        <v>84</v>
      </c>
      <c r="H20" s="17">
        <f t="shared" si="2"/>
        <v>33.6</v>
      </c>
      <c r="I20" s="17">
        <f t="shared" si="3"/>
        <v>72.7</v>
      </c>
      <c r="J20" s="24" t="s">
        <v>17</v>
      </c>
      <c r="K20" s="24" t="s">
        <v>18</v>
      </c>
      <c r="L20" s="25" t="s">
        <v>19</v>
      </c>
    </row>
    <row r="21" s="1" customFormat="1" ht="28" customHeight="1" spans="1:12">
      <c r="A21" s="15" t="s">
        <v>51</v>
      </c>
      <c r="B21" s="16" t="s">
        <v>52</v>
      </c>
      <c r="C21" s="15">
        <v>22608032501</v>
      </c>
      <c r="D21" s="15">
        <v>171.5</v>
      </c>
      <c r="E21" s="17">
        <f t="shared" si="0"/>
        <v>57.1666666666667</v>
      </c>
      <c r="F21" s="17">
        <f t="shared" si="1"/>
        <v>34.3</v>
      </c>
      <c r="G21" s="17">
        <v>79.7</v>
      </c>
      <c r="H21" s="17">
        <f t="shared" si="2"/>
        <v>31.88</v>
      </c>
      <c r="I21" s="17">
        <f t="shared" si="3"/>
        <v>66.18</v>
      </c>
      <c r="J21" s="24" t="s">
        <v>17</v>
      </c>
      <c r="K21" s="24" t="s">
        <v>18</v>
      </c>
      <c r="L21" s="25" t="s">
        <v>19</v>
      </c>
    </row>
    <row r="22" s="1" customFormat="1" ht="21" customHeight="1" spans="1:12">
      <c r="A22" s="15" t="s">
        <v>53</v>
      </c>
      <c r="B22" s="16" t="s">
        <v>54</v>
      </c>
      <c r="C22" s="15">
        <v>22608032601</v>
      </c>
      <c r="D22" s="15">
        <v>179.5</v>
      </c>
      <c r="E22" s="17">
        <f t="shared" si="0"/>
        <v>59.8333333333333</v>
      </c>
      <c r="F22" s="17">
        <f t="shared" si="1"/>
        <v>35.9</v>
      </c>
      <c r="G22" s="17">
        <v>78.36</v>
      </c>
      <c r="H22" s="17">
        <f t="shared" si="2"/>
        <v>31.344</v>
      </c>
      <c r="I22" s="17">
        <f t="shared" si="3"/>
        <v>67.244</v>
      </c>
      <c r="J22" s="24" t="s">
        <v>17</v>
      </c>
      <c r="K22" s="24" t="s">
        <v>18</v>
      </c>
      <c r="L22" s="25" t="s">
        <v>19</v>
      </c>
    </row>
    <row r="23" s="1" customFormat="1" ht="30" customHeight="1" spans="1:12">
      <c r="A23" s="15" t="s">
        <v>55</v>
      </c>
      <c r="B23" s="16" t="s">
        <v>56</v>
      </c>
      <c r="C23" s="15">
        <v>22608032701</v>
      </c>
      <c r="D23" s="15">
        <v>207.5</v>
      </c>
      <c r="E23" s="17">
        <f t="shared" si="0"/>
        <v>69.1666666666667</v>
      </c>
      <c r="F23" s="17">
        <f t="shared" si="1"/>
        <v>41.5</v>
      </c>
      <c r="G23" s="17">
        <v>81.3</v>
      </c>
      <c r="H23" s="17">
        <f t="shared" si="2"/>
        <v>32.52</v>
      </c>
      <c r="I23" s="17">
        <f t="shared" si="3"/>
        <v>74.02</v>
      </c>
      <c r="J23" s="24" t="s">
        <v>17</v>
      </c>
      <c r="K23" s="24" t="s">
        <v>18</v>
      </c>
      <c r="L23" s="25" t="s">
        <v>19</v>
      </c>
    </row>
    <row r="24" s="1" customFormat="1" ht="30" customHeight="1" spans="1:12">
      <c r="A24" s="15" t="s">
        <v>57</v>
      </c>
      <c r="B24" s="16" t="s">
        <v>58</v>
      </c>
      <c r="C24" s="15">
        <v>22608032801</v>
      </c>
      <c r="D24" s="15">
        <v>198</v>
      </c>
      <c r="E24" s="17">
        <f t="shared" si="0"/>
        <v>66</v>
      </c>
      <c r="F24" s="17">
        <f t="shared" si="1"/>
        <v>39.6</v>
      </c>
      <c r="G24" s="17">
        <v>81.5</v>
      </c>
      <c r="H24" s="17">
        <f t="shared" si="2"/>
        <v>32.6</v>
      </c>
      <c r="I24" s="17">
        <f t="shared" si="3"/>
        <v>72.2</v>
      </c>
      <c r="J24" s="24" t="s">
        <v>17</v>
      </c>
      <c r="K24" s="24" t="s">
        <v>18</v>
      </c>
      <c r="L24" s="25" t="s">
        <v>19</v>
      </c>
    </row>
    <row r="25" s="1" customFormat="1" ht="20" customHeight="1" spans="1:12">
      <c r="A25" s="15" t="s">
        <v>59</v>
      </c>
      <c r="B25" s="16" t="s">
        <v>60</v>
      </c>
      <c r="C25" s="15">
        <v>22608032901</v>
      </c>
      <c r="D25" s="15">
        <v>136.5</v>
      </c>
      <c r="E25" s="17">
        <f t="shared" si="0"/>
        <v>45.5</v>
      </c>
      <c r="F25" s="17">
        <f t="shared" si="1"/>
        <v>27.3</v>
      </c>
      <c r="G25" s="17">
        <v>83</v>
      </c>
      <c r="H25" s="17">
        <f t="shared" si="2"/>
        <v>33.2</v>
      </c>
      <c r="I25" s="17">
        <f t="shared" si="3"/>
        <v>60.5</v>
      </c>
      <c r="J25" s="24" t="s">
        <v>17</v>
      </c>
      <c r="K25" s="24" t="s">
        <v>18</v>
      </c>
      <c r="L25" s="25" t="s">
        <v>19</v>
      </c>
    </row>
    <row r="26" s="1" customFormat="1" ht="20" customHeight="1" spans="1:12">
      <c r="A26" s="15" t="s">
        <v>61</v>
      </c>
      <c r="B26" s="16" t="s">
        <v>62</v>
      </c>
      <c r="C26" s="15">
        <v>22608033001</v>
      </c>
      <c r="D26" s="15">
        <v>176.3</v>
      </c>
      <c r="E26" s="17">
        <f t="shared" si="0"/>
        <v>58.7666666666667</v>
      </c>
      <c r="F26" s="17">
        <f t="shared" si="1"/>
        <v>35.26</v>
      </c>
      <c r="G26" s="17">
        <v>84.2</v>
      </c>
      <c r="H26" s="17">
        <f t="shared" si="2"/>
        <v>33.68</v>
      </c>
      <c r="I26" s="17">
        <f t="shared" si="3"/>
        <v>68.94</v>
      </c>
      <c r="J26" s="24" t="s">
        <v>17</v>
      </c>
      <c r="K26" s="24" t="s">
        <v>18</v>
      </c>
      <c r="L26" s="25" t="s">
        <v>19</v>
      </c>
    </row>
    <row r="27" s="1" customFormat="1" ht="20" customHeight="1" spans="1:12">
      <c r="A27" s="15" t="s">
        <v>63</v>
      </c>
      <c r="B27" s="16" t="s">
        <v>64</v>
      </c>
      <c r="C27" s="15">
        <v>22608033101</v>
      </c>
      <c r="D27" s="15">
        <v>189</v>
      </c>
      <c r="E27" s="17">
        <f t="shared" si="0"/>
        <v>63</v>
      </c>
      <c r="F27" s="17">
        <f t="shared" si="1"/>
        <v>37.8</v>
      </c>
      <c r="G27" s="17">
        <v>81.84</v>
      </c>
      <c r="H27" s="17">
        <f t="shared" si="2"/>
        <v>32.736</v>
      </c>
      <c r="I27" s="17">
        <f t="shared" si="3"/>
        <v>70.536</v>
      </c>
      <c r="J27" s="24">
        <v>1</v>
      </c>
      <c r="K27" s="24" t="s">
        <v>18</v>
      </c>
      <c r="L27" s="25" t="s">
        <v>19</v>
      </c>
    </row>
    <row r="28" s="1" customFormat="1" ht="20" customHeight="1" spans="1:12">
      <c r="A28" s="15" t="s">
        <v>65</v>
      </c>
      <c r="B28" s="16" t="s">
        <v>64</v>
      </c>
      <c r="C28" s="15">
        <v>22608033101</v>
      </c>
      <c r="D28" s="15">
        <v>192</v>
      </c>
      <c r="E28" s="17">
        <f t="shared" si="0"/>
        <v>64</v>
      </c>
      <c r="F28" s="17">
        <f t="shared" si="1"/>
        <v>38.4</v>
      </c>
      <c r="G28" s="17">
        <v>78.8</v>
      </c>
      <c r="H28" s="17">
        <f t="shared" si="2"/>
        <v>31.52</v>
      </c>
      <c r="I28" s="17">
        <f t="shared" si="3"/>
        <v>69.92</v>
      </c>
      <c r="J28" s="24">
        <v>2</v>
      </c>
      <c r="K28" s="24" t="s">
        <v>18</v>
      </c>
      <c r="L28" s="25" t="s">
        <v>19</v>
      </c>
    </row>
    <row r="29" s="1" customFormat="1" ht="20" customHeight="1" spans="1:12">
      <c r="A29" s="15" t="s">
        <v>66</v>
      </c>
      <c r="B29" s="16" t="s">
        <v>64</v>
      </c>
      <c r="C29" s="15">
        <v>22608033102</v>
      </c>
      <c r="D29" s="15">
        <v>165</v>
      </c>
      <c r="E29" s="17">
        <f t="shared" si="0"/>
        <v>55</v>
      </c>
      <c r="F29" s="17">
        <f t="shared" si="1"/>
        <v>33</v>
      </c>
      <c r="G29" s="17">
        <v>84.2</v>
      </c>
      <c r="H29" s="17">
        <f t="shared" si="2"/>
        <v>33.68</v>
      </c>
      <c r="I29" s="17">
        <f t="shared" si="3"/>
        <v>66.68</v>
      </c>
      <c r="J29" s="24">
        <v>1</v>
      </c>
      <c r="K29" s="24" t="s">
        <v>18</v>
      </c>
      <c r="L29" s="25" t="s">
        <v>19</v>
      </c>
    </row>
    <row r="30" s="1" customFormat="1" ht="20" customHeight="1" spans="1:12">
      <c r="A30" s="15" t="s">
        <v>67</v>
      </c>
      <c r="B30" s="16" t="s">
        <v>64</v>
      </c>
      <c r="C30" s="15">
        <v>22608033102</v>
      </c>
      <c r="D30" s="15">
        <v>163</v>
      </c>
      <c r="E30" s="17">
        <f t="shared" si="0"/>
        <v>54.3333333333333</v>
      </c>
      <c r="F30" s="17">
        <f t="shared" si="1"/>
        <v>32.6</v>
      </c>
      <c r="G30" s="17">
        <v>83.5</v>
      </c>
      <c r="H30" s="17">
        <f t="shared" si="2"/>
        <v>33.4</v>
      </c>
      <c r="I30" s="17">
        <f t="shared" si="3"/>
        <v>66</v>
      </c>
      <c r="J30" s="24">
        <v>2</v>
      </c>
      <c r="K30" s="24" t="s">
        <v>18</v>
      </c>
      <c r="L30" s="25" t="s">
        <v>19</v>
      </c>
    </row>
    <row r="31" s="1" customFormat="1" ht="20" customHeight="1" spans="1:12">
      <c r="A31" s="15" t="s">
        <v>68</v>
      </c>
      <c r="B31" s="16" t="s">
        <v>64</v>
      </c>
      <c r="C31" s="15">
        <v>22608033103</v>
      </c>
      <c r="D31" s="15">
        <v>212.5</v>
      </c>
      <c r="E31" s="17">
        <f t="shared" si="0"/>
        <v>70.8333333333333</v>
      </c>
      <c r="F31" s="17">
        <f t="shared" si="1"/>
        <v>42.5</v>
      </c>
      <c r="G31" s="17">
        <v>82.36</v>
      </c>
      <c r="H31" s="17">
        <f t="shared" si="2"/>
        <v>32.944</v>
      </c>
      <c r="I31" s="17">
        <f t="shared" si="3"/>
        <v>75.444</v>
      </c>
      <c r="J31" s="24">
        <v>1</v>
      </c>
      <c r="K31" s="24" t="s">
        <v>18</v>
      </c>
      <c r="L31" s="25" t="s">
        <v>19</v>
      </c>
    </row>
    <row r="32" s="1" customFormat="1" ht="20" customHeight="1" spans="1:12">
      <c r="A32" s="15" t="s">
        <v>69</v>
      </c>
      <c r="B32" s="16" t="s">
        <v>64</v>
      </c>
      <c r="C32" s="15">
        <v>22608033103</v>
      </c>
      <c r="D32" s="15">
        <v>214</v>
      </c>
      <c r="E32" s="17">
        <f t="shared" si="0"/>
        <v>71.3333333333333</v>
      </c>
      <c r="F32" s="17">
        <f t="shared" si="1"/>
        <v>42.8</v>
      </c>
      <c r="G32" s="17">
        <v>80.4</v>
      </c>
      <c r="H32" s="17">
        <f t="shared" si="2"/>
        <v>32.16</v>
      </c>
      <c r="I32" s="17">
        <f t="shared" si="3"/>
        <v>74.96</v>
      </c>
      <c r="J32" s="24">
        <v>2</v>
      </c>
      <c r="K32" s="24" t="s">
        <v>18</v>
      </c>
      <c r="L32" s="25" t="s">
        <v>19</v>
      </c>
    </row>
    <row r="33" s="1" customFormat="1" ht="29" customHeight="1" spans="1:12">
      <c r="A33" s="15" t="s">
        <v>70</v>
      </c>
      <c r="B33" s="16" t="s">
        <v>64</v>
      </c>
      <c r="C33" s="18">
        <v>22608033104</v>
      </c>
      <c r="D33" s="15"/>
      <c r="E33" s="17"/>
      <c r="F33" s="17" t="s">
        <v>71</v>
      </c>
      <c r="G33" s="17">
        <v>64.4</v>
      </c>
      <c r="H33" s="17">
        <f t="shared" ref="H33:H35" si="4">G33</f>
        <v>64.4</v>
      </c>
      <c r="I33" s="17">
        <f t="shared" ref="I33:I35" si="5">H33</f>
        <v>64.4</v>
      </c>
      <c r="J33" s="24" t="s">
        <v>17</v>
      </c>
      <c r="K33" s="24" t="s">
        <v>18</v>
      </c>
      <c r="L33" s="25" t="s">
        <v>19</v>
      </c>
    </row>
    <row r="34" s="1" customFormat="1" ht="29" customHeight="1" spans="1:12">
      <c r="A34" s="15" t="s">
        <v>72</v>
      </c>
      <c r="B34" s="16" t="s">
        <v>64</v>
      </c>
      <c r="C34" s="18">
        <v>22608033105</v>
      </c>
      <c r="D34" s="15"/>
      <c r="E34" s="17"/>
      <c r="F34" s="17" t="s">
        <v>71</v>
      </c>
      <c r="G34" s="17">
        <v>84.97</v>
      </c>
      <c r="H34" s="17">
        <f t="shared" si="4"/>
        <v>84.97</v>
      </c>
      <c r="I34" s="17">
        <f t="shared" si="5"/>
        <v>84.97</v>
      </c>
      <c r="J34" s="24" t="s">
        <v>17</v>
      </c>
      <c r="K34" s="24" t="s">
        <v>18</v>
      </c>
      <c r="L34" s="25" t="s">
        <v>19</v>
      </c>
    </row>
    <row r="35" s="1" customFormat="1" ht="29" customHeight="1" spans="1:12">
      <c r="A35" s="15" t="s">
        <v>73</v>
      </c>
      <c r="B35" s="16" t="s">
        <v>64</v>
      </c>
      <c r="C35" s="18">
        <v>22608033105</v>
      </c>
      <c r="D35" s="15"/>
      <c r="E35" s="17"/>
      <c r="F35" s="17" t="s">
        <v>71</v>
      </c>
      <c r="G35" s="17">
        <v>82.65</v>
      </c>
      <c r="H35" s="17">
        <f t="shared" si="4"/>
        <v>82.65</v>
      </c>
      <c r="I35" s="17">
        <f t="shared" si="5"/>
        <v>82.65</v>
      </c>
      <c r="J35" s="24" t="s">
        <v>74</v>
      </c>
      <c r="K35" s="24" t="s">
        <v>18</v>
      </c>
      <c r="L35" s="25" t="s">
        <v>19</v>
      </c>
    </row>
    <row r="36" s="1" customFormat="1" ht="20" customHeight="1" spans="1:12">
      <c r="A36" s="15" t="s">
        <v>75</v>
      </c>
      <c r="B36" s="16" t="s">
        <v>64</v>
      </c>
      <c r="C36" s="15">
        <v>22608033106</v>
      </c>
      <c r="D36" s="15">
        <v>170.5</v>
      </c>
      <c r="E36" s="17">
        <f t="shared" ref="E36:E42" si="6">D36/3</f>
        <v>56.8333333333333</v>
      </c>
      <c r="F36" s="17">
        <f t="shared" ref="F36:F42" si="7">E36*0.6</f>
        <v>34.1</v>
      </c>
      <c r="G36" s="17">
        <v>83.7</v>
      </c>
      <c r="H36" s="17">
        <f t="shared" ref="H36:H42" si="8">G36*0.4</f>
        <v>33.48</v>
      </c>
      <c r="I36" s="17">
        <f t="shared" ref="I36:I42" si="9">F36+H36</f>
        <v>67.58</v>
      </c>
      <c r="J36" s="24" t="s">
        <v>17</v>
      </c>
      <c r="K36" s="24" t="s">
        <v>18</v>
      </c>
      <c r="L36" s="25" t="s">
        <v>19</v>
      </c>
    </row>
    <row r="37" s="1" customFormat="1" ht="20" customHeight="1" spans="1:12">
      <c r="A37" s="15" t="s">
        <v>76</v>
      </c>
      <c r="B37" s="16" t="s">
        <v>64</v>
      </c>
      <c r="C37" s="15">
        <v>22608033106</v>
      </c>
      <c r="D37" s="15">
        <v>161</v>
      </c>
      <c r="E37" s="17">
        <f t="shared" si="6"/>
        <v>53.6666666666667</v>
      </c>
      <c r="F37" s="17">
        <f t="shared" si="7"/>
        <v>32.2</v>
      </c>
      <c r="G37" s="17">
        <v>78.76</v>
      </c>
      <c r="H37" s="17">
        <f t="shared" si="8"/>
        <v>31.504</v>
      </c>
      <c r="I37" s="17">
        <f t="shared" si="9"/>
        <v>63.704</v>
      </c>
      <c r="J37" s="24" t="s">
        <v>74</v>
      </c>
      <c r="K37" s="24" t="s">
        <v>18</v>
      </c>
      <c r="L37" s="25" t="s">
        <v>19</v>
      </c>
    </row>
    <row r="38" s="1" customFormat="1" ht="20" customHeight="1" spans="1:12">
      <c r="A38" s="15" t="s">
        <v>77</v>
      </c>
      <c r="B38" s="16" t="s">
        <v>64</v>
      </c>
      <c r="C38" s="15">
        <v>22608033107</v>
      </c>
      <c r="D38" s="15">
        <v>172</v>
      </c>
      <c r="E38" s="17">
        <f t="shared" si="6"/>
        <v>57.3333333333333</v>
      </c>
      <c r="F38" s="17">
        <f t="shared" si="7"/>
        <v>34.4</v>
      </c>
      <c r="G38" s="17">
        <v>85.1</v>
      </c>
      <c r="H38" s="17">
        <f t="shared" si="8"/>
        <v>34.04</v>
      </c>
      <c r="I38" s="17">
        <f t="shared" si="9"/>
        <v>68.44</v>
      </c>
      <c r="J38" s="24" t="s">
        <v>17</v>
      </c>
      <c r="K38" s="24" t="s">
        <v>18</v>
      </c>
      <c r="L38" s="25" t="s">
        <v>19</v>
      </c>
    </row>
    <row r="39" s="1" customFormat="1" ht="20" customHeight="1" spans="1:12">
      <c r="A39" s="15" t="s">
        <v>78</v>
      </c>
      <c r="B39" s="16" t="s">
        <v>79</v>
      </c>
      <c r="C39" s="15">
        <v>22608033201</v>
      </c>
      <c r="D39" s="15">
        <v>204.5</v>
      </c>
      <c r="E39" s="17">
        <f t="shared" si="6"/>
        <v>68.1666666666667</v>
      </c>
      <c r="F39" s="17">
        <f t="shared" si="7"/>
        <v>40.9</v>
      </c>
      <c r="G39" s="17">
        <v>86.98</v>
      </c>
      <c r="H39" s="17">
        <f t="shared" si="8"/>
        <v>34.792</v>
      </c>
      <c r="I39" s="17">
        <f t="shared" si="9"/>
        <v>75.692</v>
      </c>
      <c r="J39" s="24" t="s">
        <v>17</v>
      </c>
      <c r="K39" s="24" t="s">
        <v>18</v>
      </c>
      <c r="L39" s="25" t="s">
        <v>19</v>
      </c>
    </row>
    <row r="40" s="1" customFormat="1" ht="20" customHeight="1" spans="1:12">
      <c r="A40" s="15" t="s">
        <v>80</v>
      </c>
      <c r="B40" s="16" t="s">
        <v>79</v>
      </c>
      <c r="C40" s="15">
        <v>22608033202</v>
      </c>
      <c r="D40" s="15">
        <v>184.5</v>
      </c>
      <c r="E40" s="17">
        <f t="shared" si="6"/>
        <v>61.5</v>
      </c>
      <c r="F40" s="17">
        <f t="shared" si="7"/>
        <v>36.9</v>
      </c>
      <c r="G40" s="17">
        <v>73.92</v>
      </c>
      <c r="H40" s="17">
        <f t="shared" si="8"/>
        <v>29.568</v>
      </c>
      <c r="I40" s="17">
        <f t="shared" si="9"/>
        <v>66.468</v>
      </c>
      <c r="J40" s="24" t="s">
        <v>17</v>
      </c>
      <c r="K40" s="24" t="s">
        <v>18</v>
      </c>
      <c r="L40" s="25" t="s">
        <v>19</v>
      </c>
    </row>
    <row r="41" s="1" customFormat="1" ht="20" customHeight="1" spans="1:12">
      <c r="A41" s="15" t="s">
        <v>81</v>
      </c>
      <c r="B41" s="16" t="s">
        <v>79</v>
      </c>
      <c r="C41" s="15">
        <v>22608033203</v>
      </c>
      <c r="D41" s="15">
        <v>198.5</v>
      </c>
      <c r="E41" s="17">
        <f t="shared" si="6"/>
        <v>66.1666666666667</v>
      </c>
      <c r="F41" s="17">
        <f t="shared" si="7"/>
        <v>39.7</v>
      </c>
      <c r="G41" s="17">
        <v>84.62</v>
      </c>
      <c r="H41" s="17">
        <f t="shared" si="8"/>
        <v>33.848</v>
      </c>
      <c r="I41" s="17">
        <f t="shared" si="9"/>
        <v>73.548</v>
      </c>
      <c r="J41" s="24" t="s">
        <v>17</v>
      </c>
      <c r="K41" s="24" t="s">
        <v>18</v>
      </c>
      <c r="L41" s="25" t="s">
        <v>19</v>
      </c>
    </row>
    <row r="42" s="1" customFormat="1" ht="20" customHeight="1" spans="1:12">
      <c r="A42" s="15" t="s">
        <v>82</v>
      </c>
      <c r="B42" s="16" t="s">
        <v>79</v>
      </c>
      <c r="C42" s="15">
        <v>22608033203</v>
      </c>
      <c r="D42" s="15">
        <v>185</v>
      </c>
      <c r="E42" s="17">
        <f t="shared" si="6"/>
        <v>61.6666666666667</v>
      </c>
      <c r="F42" s="17">
        <f t="shared" si="7"/>
        <v>37</v>
      </c>
      <c r="G42" s="17">
        <v>84.88</v>
      </c>
      <c r="H42" s="17">
        <f t="shared" si="8"/>
        <v>33.952</v>
      </c>
      <c r="I42" s="17">
        <f t="shared" si="9"/>
        <v>70.952</v>
      </c>
      <c r="J42" s="24" t="s">
        <v>74</v>
      </c>
      <c r="K42" s="24" t="s">
        <v>18</v>
      </c>
      <c r="L42" s="25" t="s">
        <v>19</v>
      </c>
    </row>
    <row r="43" s="1" customFormat="1" ht="30" customHeight="1" spans="1:12">
      <c r="A43" s="15" t="s">
        <v>83</v>
      </c>
      <c r="B43" s="16" t="s">
        <v>79</v>
      </c>
      <c r="C43" s="18">
        <v>22608033204</v>
      </c>
      <c r="D43" s="15"/>
      <c r="E43" s="17"/>
      <c r="F43" s="17" t="s">
        <v>71</v>
      </c>
      <c r="G43" s="17">
        <v>86.78</v>
      </c>
      <c r="H43" s="17">
        <f>G43</f>
        <v>86.78</v>
      </c>
      <c r="I43" s="17">
        <f>H43</f>
        <v>86.78</v>
      </c>
      <c r="J43" s="24" t="s">
        <v>17</v>
      </c>
      <c r="K43" s="24" t="s">
        <v>18</v>
      </c>
      <c r="L43" s="25" t="s">
        <v>19</v>
      </c>
    </row>
    <row r="44" s="1" customFormat="1" ht="30" customHeight="1" spans="1:12">
      <c r="A44" s="15" t="s">
        <v>84</v>
      </c>
      <c r="B44" s="16" t="s">
        <v>79</v>
      </c>
      <c r="C44" s="18">
        <v>22608033204</v>
      </c>
      <c r="D44" s="15"/>
      <c r="E44" s="17"/>
      <c r="F44" s="17" t="s">
        <v>71</v>
      </c>
      <c r="G44" s="17">
        <v>85.82</v>
      </c>
      <c r="H44" s="17">
        <f>G44</f>
        <v>85.82</v>
      </c>
      <c r="I44" s="17">
        <f>H44</f>
        <v>85.82</v>
      </c>
      <c r="J44" s="24" t="s">
        <v>74</v>
      </c>
      <c r="K44" s="24" t="s">
        <v>18</v>
      </c>
      <c r="L44" s="25" t="s">
        <v>19</v>
      </c>
    </row>
    <row r="45" s="1" customFormat="1" ht="20" customHeight="1" spans="1:12">
      <c r="A45" s="15" t="s">
        <v>85</v>
      </c>
      <c r="B45" s="16" t="s">
        <v>79</v>
      </c>
      <c r="C45" s="15">
        <v>22608033205</v>
      </c>
      <c r="D45" s="15">
        <v>184</v>
      </c>
      <c r="E45" s="17">
        <f t="shared" ref="E45:E49" si="10">D45/3</f>
        <v>61.3333333333333</v>
      </c>
      <c r="F45" s="17">
        <f t="shared" ref="F45:F49" si="11">E45*0.6</f>
        <v>36.8</v>
      </c>
      <c r="G45" s="17">
        <v>85.2</v>
      </c>
      <c r="H45" s="17">
        <f t="shared" ref="H45:H49" si="12">G45*0.4</f>
        <v>34.08</v>
      </c>
      <c r="I45" s="17">
        <f t="shared" ref="I45:I49" si="13">F45+H45</f>
        <v>70.88</v>
      </c>
      <c r="J45" s="24" t="s">
        <v>17</v>
      </c>
      <c r="K45" s="24" t="s">
        <v>18</v>
      </c>
      <c r="L45" s="25" t="s">
        <v>19</v>
      </c>
    </row>
    <row r="46" s="1" customFormat="1" ht="20" customHeight="1" spans="1:12">
      <c r="A46" s="15" t="s">
        <v>86</v>
      </c>
      <c r="B46" s="16" t="s">
        <v>79</v>
      </c>
      <c r="C46" s="15">
        <v>22608033206</v>
      </c>
      <c r="D46" s="15">
        <v>206</v>
      </c>
      <c r="E46" s="17">
        <f t="shared" si="10"/>
        <v>68.6666666666667</v>
      </c>
      <c r="F46" s="17">
        <f t="shared" si="11"/>
        <v>41.2</v>
      </c>
      <c r="G46" s="17">
        <v>80.2</v>
      </c>
      <c r="H46" s="17">
        <f t="shared" si="12"/>
        <v>32.08</v>
      </c>
      <c r="I46" s="17">
        <f t="shared" si="13"/>
        <v>73.28</v>
      </c>
      <c r="J46" s="24" t="s">
        <v>17</v>
      </c>
      <c r="K46" s="24" t="s">
        <v>18</v>
      </c>
      <c r="L46" s="25" t="s">
        <v>19</v>
      </c>
    </row>
    <row r="47" s="1" customFormat="1" ht="20" customHeight="1" spans="1:12">
      <c r="A47" s="15" t="s">
        <v>87</v>
      </c>
      <c r="B47" s="16" t="s">
        <v>79</v>
      </c>
      <c r="C47" s="15">
        <v>22608033207</v>
      </c>
      <c r="D47" s="15">
        <v>188.5</v>
      </c>
      <c r="E47" s="17">
        <f t="shared" si="10"/>
        <v>62.8333333333333</v>
      </c>
      <c r="F47" s="17">
        <f t="shared" si="11"/>
        <v>37.7</v>
      </c>
      <c r="G47" s="17">
        <v>81.6</v>
      </c>
      <c r="H47" s="17">
        <f t="shared" si="12"/>
        <v>32.64</v>
      </c>
      <c r="I47" s="17">
        <f t="shared" si="13"/>
        <v>70.34</v>
      </c>
      <c r="J47" s="24" t="s">
        <v>17</v>
      </c>
      <c r="K47" s="24" t="s">
        <v>18</v>
      </c>
      <c r="L47" s="25" t="s">
        <v>19</v>
      </c>
    </row>
    <row r="48" s="1" customFormat="1" ht="20" customHeight="1" spans="1:12">
      <c r="A48" s="15" t="s">
        <v>88</v>
      </c>
      <c r="B48" s="16" t="s">
        <v>79</v>
      </c>
      <c r="C48" s="15">
        <v>22608033208</v>
      </c>
      <c r="D48" s="15">
        <v>185.5</v>
      </c>
      <c r="E48" s="17">
        <f t="shared" si="10"/>
        <v>61.8333333333333</v>
      </c>
      <c r="F48" s="17">
        <f t="shared" si="11"/>
        <v>37.1</v>
      </c>
      <c r="G48" s="17">
        <v>84.7</v>
      </c>
      <c r="H48" s="17">
        <f t="shared" si="12"/>
        <v>33.88</v>
      </c>
      <c r="I48" s="17">
        <f t="shared" si="13"/>
        <v>70.98</v>
      </c>
      <c r="J48" s="24" t="s">
        <v>17</v>
      </c>
      <c r="K48" s="24" t="s">
        <v>18</v>
      </c>
      <c r="L48" s="25" t="s">
        <v>19</v>
      </c>
    </row>
    <row r="49" s="1" customFormat="1" ht="20" customHeight="1" spans="1:12">
      <c r="A49" s="15" t="s">
        <v>89</v>
      </c>
      <c r="B49" s="16" t="s">
        <v>79</v>
      </c>
      <c r="C49" s="15">
        <v>22608033209</v>
      </c>
      <c r="D49" s="15">
        <v>200</v>
      </c>
      <c r="E49" s="17">
        <f t="shared" si="10"/>
        <v>66.6666666666667</v>
      </c>
      <c r="F49" s="17">
        <f t="shared" si="11"/>
        <v>40</v>
      </c>
      <c r="G49" s="17">
        <v>73.6</v>
      </c>
      <c r="H49" s="17">
        <f t="shared" si="12"/>
        <v>29.44</v>
      </c>
      <c r="I49" s="17">
        <f t="shared" si="13"/>
        <v>69.44</v>
      </c>
      <c r="J49" s="24" t="s">
        <v>17</v>
      </c>
      <c r="K49" s="24" t="s">
        <v>18</v>
      </c>
      <c r="L49" s="25" t="s">
        <v>19</v>
      </c>
    </row>
    <row r="50" s="1" customFormat="1" ht="28" customHeight="1" spans="1:12">
      <c r="A50" s="15" t="s">
        <v>90</v>
      </c>
      <c r="B50" s="16" t="s">
        <v>79</v>
      </c>
      <c r="C50" s="18">
        <v>22608033210</v>
      </c>
      <c r="D50" s="15"/>
      <c r="E50" s="17"/>
      <c r="F50" s="17" t="s">
        <v>71</v>
      </c>
      <c r="G50" s="17">
        <v>76.2</v>
      </c>
      <c r="H50" s="17">
        <f>G50</f>
        <v>76.2</v>
      </c>
      <c r="I50" s="17">
        <f>H50</f>
        <v>76.2</v>
      </c>
      <c r="J50" s="24" t="s">
        <v>17</v>
      </c>
      <c r="K50" s="24" t="s">
        <v>18</v>
      </c>
      <c r="L50" s="25" t="s">
        <v>19</v>
      </c>
    </row>
    <row r="51" s="1" customFormat="1" ht="28" customHeight="1" spans="1:12">
      <c r="A51" s="15" t="s">
        <v>91</v>
      </c>
      <c r="B51" s="16" t="s">
        <v>79</v>
      </c>
      <c r="C51" s="18">
        <v>22608033211</v>
      </c>
      <c r="D51" s="15"/>
      <c r="E51" s="17"/>
      <c r="F51" s="17" t="s">
        <v>71</v>
      </c>
      <c r="G51" s="17">
        <v>81</v>
      </c>
      <c r="H51" s="17">
        <f>G51</f>
        <v>81</v>
      </c>
      <c r="I51" s="17">
        <f>H51</f>
        <v>81</v>
      </c>
      <c r="J51" s="24" t="s">
        <v>17</v>
      </c>
      <c r="K51" s="24" t="s">
        <v>18</v>
      </c>
      <c r="L51" s="25" t="s">
        <v>19</v>
      </c>
    </row>
    <row r="52" s="1" customFormat="1" ht="20" customHeight="1" spans="1:12">
      <c r="A52" s="15" t="s">
        <v>92</v>
      </c>
      <c r="B52" s="16" t="s">
        <v>79</v>
      </c>
      <c r="C52" s="15">
        <v>22608033212</v>
      </c>
      <c r="D52" s="15">
        <v>195.5</v>
      </c>
      <c r="E52" s="17">
        <f t="shared" ref="E52:E56" si="14">D52/3</f>
        <v>65.1666666666667</v>
      </c>
      <c r="F52" s="17">
        <f t="shared" ref="F52:F56" si="15">E52*0.6</f>
        <v>39.1</v>
      </c>
      <c r="G52" s="17">
        <v>81.5</v>
      </c>
      <c r="H52" s="17">
        <f t="shared" ref="H52:H56" si="16">G52*0.4</f>
        <v>32.6</v>
      </c>
      <c r="I52" s="17">
        <f t="shared" ref="I52:I56" si="17">F52+H52</f>
        <v>71.7</v>
      </c>
      <c r="J52" s="24" t="s">
        <v>17</v>
      </c>
      <c r="K52" s="24" t="s">
        <v>18</v>
      </c>
      <c r="L52" s="25" t="s">
        <v>19</v>
      </c>
    </row>
    <row r="53" s="1" customFormat="1" ht="20" customHeight="1" spans="1:12">
      <c r="A53" s="15" t="s">
        <v>93</v>
      </c>
      <c r="B53" s="16" t="s">
        <v>79</v>
      </c>
      <c r="C53" s="15">
        <v>22608033213</v>
      </c>
      <c r="D53" s="15">
        <v>197</v>
      </c>
      <c r="E53" s="17">
        <f t="shared" si="14"/>
        <v>65.6666666666667</v>
      </c>
      <c r="F53" s="17">
        <f t="shared" si="15"/>
        <v>39.4</v>
      </c>
      <c r="G53" s="17">
        <v>81.2</v>
      </c>
      <c r="H53" s="17">
        <f t="shared" si="16"/>
        <v>32.48</v>
      </c>
      <c r="I53" s="17">
        <f t="shared" si="17"/>
        <v>71.88</v>
      </c>
      <c r="J53" s="24" t="s">
        <v>17</v>
      </c>
      <c r="K53" s="24" t="s">
        <v>18</v>
      </c>
      <c r="L53" s="25" t="s">
        <v>19</v>
      </c>
    </row>
    <row r="54" s="1" customFormat="1" ht="20" customHeight="1" spans="1:12">
      <c r="A54" s="15" t="s">
        <v>94</v>
      </c>
      <c r="B54" s="16" t="s">
        <v>79</v>
      </c>
      <c r="C54" s="15">
        <v>22608033214</v>
      </c>
      <c r="D54" s="15">
        <v>176</v>
      </c>
      <c r="E54" s="17">
        <f t="shared" si="14"/>
        <v>58.6666666666667</v>
      </c>
      <c r="F54" s="17">
        <f t="shared" si="15"/>
        <v>35.2</v>
      </c>
      <c r="G54" s="17">
        <v>79.33</v>
      </c>
      <c r="H54" s="17">
        <f t="shared" si="16"/>
        <v>31.732</v>
      </c>
      <c r="I54" s="17">
        <f t="shared" si="17"/>
        <v>66.932</v>
      </c>
      <c r="J54" s="24" t="s">
        <v>17</v>
      </c>
      <c r="K54" s="24" t="s">
        <v>18</v>
      </c>
      <c r="L54" s="25" t="s">
        <v>19</v>
      </c>
    </row>
    <row r="55" s="1" customFormat="1" ht="20" customHeight="1" spans="1:12">
      <c r="A55" s="15" t="s">
        <v>95</v>
      </c>
      <c r="B55" s="16" t="s">
        <v>79</v>
      </c>
      <c r="C55" s="15">
        <v>22608033214</v>
      </c>
      <c r="D55" s="15">
        <v>170</v>
      </c>
      <c r="E55" s="17">
        <f t="shared" si="14"/>
        <v>56.6666666666667</v>
      </c>
      <c r="F55" s="17">
        <f t="shared" si="15"/>
        <v>34</v>
      </c>
      <c r="G55" s="17">
        <v>77.65</v>
      </c>
      <c r="H55" s="17">
        <f t="shared" si="16"/>
        <v>31.06</v>
      </c>
      <c r="I55" s="17">
        <f t="shared" si="17"/>
        <v>65.06</v>
      </c>
      <c r="J55" s="24" t="s">
        <v>74</v>
      </c>
      <c r="K55" s="24" t="s">
        <v>18</v>
      </c>
      <c r="L55" s="25" t="s">
        <v>19</v>
      </c>
    </row>
    <row r="56" s="1" customFormat="1" ht="20" customHeight="1" spans="1:12">
      <c r="A56" s="15" t="s">
        <v>96</v>
      </c>
      <c r="B56" s="16" t="s">
        <v>79</v>
      </c>
      <c r="C56" s="15">
        <v>22608033214</v>
      </c>
      <c r="D56" s="15">
        <v>158.5</v>
      </c>
      <c r="E56" s="17">
        <f t="shared" si="14"/>
        <v>52.8333333333333</v>
      </c>
      <c r="F56" s="17">
        <f t="shared" si="15"/>
        <v>31.7</v>
      </c>
      <c r="G56" s="17">
        <v>81.8</v>
      </c>
      <c r="H56" s="17">
        <f t="shared" si="16"/>
        <v>32.72</v>
      </c>
      <c r="I56" s="17">
        <f t="shared" si="17"/>
        <v>64.42</v>
      </c>
      <c r="J56" s="24" t="s">
        <v>97</v>
      </c>
      <c r="K56" s="24" t="s">
        <v>18</v>
      </c>
      <c r="L56" s="25" t="s">
        <v>19</v>
      </c>
    </row>
    <row r="57" s="1" customFormat="1" ht="28" customHeight="1" spans="1:12">
      <c r="A57" s="15" t="s">
        <v>98</v>
      </c>
      <c r="B57" s="16" t="s">
        <v>79</v>
      </c>
      <c r="C57" s="18">
        <v>22608033215</v>
      </c>
      <c r="D57" s="15"/>
      <c r="E57" s="17"/>
      <c r="F57" s="17" t="s">
        <v>71</v>
      </c>
      <c r="G57" s="17">
        <v>84.56</v>
      </c>
      <c r="H57" s="17">
        <f t="shared" ref="H57:H59" si="18">G57</f>
        <v>84.56</v>
      </c>
      <c r="I57" s="17">
        <f t="shared" ref="I57:I59" si="19">H57</f>
        <v>84.56</v>
      </c>
      <c r="J57" s="24" t="s">
        <v>17</v>
      </c>
      <c r="K57" s="24" t="s">
        <v>18</v>
      </c>
      <c r="L57" s="25" t="s">
        <v>19</v>
      </c>
    </row>
    <row r="58" s="1" customFormat="1" ht="28" customHeight="1" spans="1:12">
      <c r="A58" s="15" t="s">
        <v>99</v>
      </c>
      <c r="B58" s="16" t="s">
        <v>79</v>
      </c>
      <c r="C58" s="18">
        <v>22608033215</v>
      </c>
      <c r="D58" s="15"/>
      <c r="E58" s="17"/>
      <c r="F58" s="17" t="s">
        <v>71</v>
      </c>
      <c r="G58" s="17">
        <v>81.2</v>
      </c>
      <c r="H58" s="17">
        <f t="shared" si="18"/>
        <v>81.2</v>
      </c>
      <c r="I58" s="17">
        <f t="shared" si="19"/>
        <v>81.2</v>
      </c>
      <c r="J58" s="24" t="s">
        <v>74</v>
      </c>
      <c r="K58" s="24" t="s">
        <v>18</v>
      </c>
      <c r="L58" s="25" t="s">
        <v>19</v>
      </c>
    </row>
    <row r="59" s="1" customFormat="1" ht="28" customHeight="1" spans="1:12">
      <c r="A59" s="15" t="s">
        <v>100</v>
      </c>
      <c r="B59" s="16" t="s">
        <v>79</v>
      </c>
      <c r="C59" s="18">
        <v>22608033215</v>
      </c>
      <c r="D59" s="15"/>
      <c r="E59" s="17"/>
      <c r="F59" s="17" t="s">
        <v>71</v>
      </c>
      <c r="G59" s="17">
        <v>80.9</v>
      </c>
      <c r="H59" s="17">
        <f t="shared" si="18"/>
        <v>80.9</v>
      </c>
      <c r="I59" s="17">
        <f t="shared" si="19"/>
        <v>80.9</v>
      </c>
      <c r="J59" s="24" t="s">
        <v>97</v>
      </c>
      <c r="K59" s="24" t="s">
        <v>18</v>
      </c>
      <c r="L59" s="25" t="s">
        <v>19</v>
      </c>
    </row>
    <row r="60" s="1" customFormat="1" ht="20" customHeight="1" spans="1:12">
      <c r="A60" s="15" t="s">
        <v>101</v>
      </c>
      <c r="B60" s="16" t="s">
        <v>79</v>
      </c>
      <c r="C60" s="15">
        <v>22608033216</v>
      </c>
      <c r="D60" s="15">
        <v>192.5</v>
      </c>
      <c r="E60" s="17">
        <f t="shared" ref="E60:E87" si="20">D60/3</f>
        <v>64.1666666666667</v>
      </c>
      <c r="F60" s="17">
        <f t="shared" ref="F60:F87" si="21">E60*0.6</f>
        <v>38.5</v>
      </c>
      <c r="G60" s="17">
        <v>83.55</v>
      </c>
      <c r="H60" s="17">
        <f t="shared" ref="H60:H87" si="22">G60*0.4</f>
        <v>33.42</v>
      </c>
      <c r="I60" s="17">
        <f t="shared" ref="I60:I87" si="23">F60+H60</f>
        <v>71.92</v>
      </c>
      <c r="J60" s="24" t="s">
        <v>17</v>
      </c>
      <c r="K60" s="24" t="s">
        <v>18</v>
      </c>
      <c r="L60" s="25" t="s">
        <v>19</v>
      </c>
    </row>
    <row r="61" s="1" customFormat="1" ht="20" customHeight="1" spans="1:12">
      <c r="A61" s="15" t="s">
        <v>102</v>
      </c>
      <c r="B61" s="16" t="s">
        <v>79</v>
      </c>
      <c r="C61" s="15">
        <v>22608033216</v>
      </c>
      <c r="D61" s="15">
        <v>181</v>
      </c>
      <c r="E61" s="17">
        <f t="shared" si="20"/>
        <v>60.3333333333333</v>
      </c>
      <c r="F61" s="17">
        <f t="shared" si="21"/>
        <v>36.2</v>
      </c>
      <c r="G61" s="17">
        <v>83.06</v>
      </c>
      <c r="H61" s="17">
        <f t="shared" si="22"/>
        <v>33.224</v>
      </c>
      <c r="I61" s="17">
        <f t="shared" si="23"/>
        <v>69.424</v>
      </c>
      <c r="J61" s="24" t="s">
        <v>74</v>
      </c>
      <c r="K61" s="24" t="s">
        <v>18</v>
      </c>
      <c r="L61" s="25" t="s">
        <v>19</v>
      </c>
    </row>
    <row r="62" s="1" customFormat="1" ht="20" customHeight="1" spans="1:12">
      <c r="A62" s="15" t="s">
        <v>103</v>
      </c>
      <c r="B62" s="16" t="s">
        <v>79</v>
      </c>
      <c r="C62" s="15">
        <v>22608033217</v>
      </c>
      <c r="D62" s="15">
        <v>189.5</v>
      </c>
      <c r="E62" s="17">
        <f t="shared" si="20"/>
        <v>63.1666666666667</v>
      </c>
      <c r="F62" s="17">
        <f t="shared" si="21"/>
        <v>37.9</v>
      </c>
      <c r="G62" s="17">
        <v>82.6</v>
      </c>
      <c r="H62" s="17">
        <f t="shared" si="22"/>
        <v>33.04</v>
      </c>
      <c r="I62" s="17">
        <f t="shared" si="23"/>
        <v>70.94</v>
      </c>
      <c r="J62" s="24" t="s">
        <v>17</v>
      </c>
      <c r="K62" s="24" t="s">
        <v>18</v>
      </c>
      <c r="L62" s="25" t="s">
        <v>19</v>
      </c>
    </row>
    <row r="63" s="1" customFormat="1" ht="20" customHeight="1" spans="1:12">
      <c r="A63" s="15" t="s">
        <v>104</v>
      </c>
      <c r="B63" s="16" t="s">
        <v>79</v>
      </c>
      <c r="C63" s="15">
        <v>22608033217</v>
      </c>
      <c r="D63" s="15">
        <v>191</v>
      </c>
      <c r="E63" s="17">
        <f t="shared" si="20"/>
        <v>63.6666666666667</v>
      </c>
      <c r="F63" s="17">
        <f t="shared" si="21"/>
        <v>38.2</v>
      </c>
      <c r="G63" s="17">
        <v>78.2</v>
      </c>
      <c r="H63" s="17">
        <f t="shared" si="22"/>
        <v>31.28</v>
      </c>
      <c r="I63" s="17">
        <f t="shared" si="23"/>
        <v>69.48</v>
      </c>
      <c r="J63" s="24" t="s">
        <v>74</v>
      </c>
      <c r="K63" s="24" t="s">
        <v>18</v>
      </c>
      <c r="L63" s="25" t="s">
        <v>19</v>
      </c>
    </row>
    <row r="64" s="1" customFormat="1" ht="20" customHeight="1" spans="1:12">
      <c r="A64" s="15" t="s">
        <v>105</v>
      </c>
      <c r="B64" s="16" t="s">
        <v>79</v>
      </c>
      <c r="C64" s="15">
        <v>22608033218</v>
      </c>
      <c r="D64" s="15">
        <v>175.5</v>
      </c>
      <c r="E64" s="17">
        <f t="shared" si="20"/>
        <v>58.5</v>
      </c>
      <c r="F64" s="17">
        <f t="shared" si="21"/>
        <v>35.1</v>
      </c>
      <c r="G64" s="17">
        <v>83.54</v>
      </c>
      <c r="H64" s="17">
        <f t="shared" si="22"/>
        <v>33.416</v>
      </c>
      <c r="I64" s="17">
        <f t="shared" si="23"/>
        <v>68.516</v>
      </c>
      <c r="J64" s="24" t="s">
        <v>17</v>
      </c>
      <c r="K64" s="24" t="s">
        <v>18</v>
      </c>
      <c r="L64" s="25" t="s">
        <v>19</v>
      </c>
    </row>
    <row r="65" s="1" customFormat="1" ht="20" customHeight="1" spans="1:12">
      <c r="A65" s="15" t="s">
        <v>106</v>
      </c>
      <c r="B65" s="16" t="s">
        <v>79</v>
      </c>
      <c r="C65" s="15">
        <v>22608033219</v>
      </c>
      <c r="D65" s="15">
        <v>191</v>
      </c>
      <c r="E65" s="17">
        <f t="shared" si="20"/>
        <v>63.6666666666667</v>
      </c>
      <c r="F65" s="17">
        <f t="shared" si="21"/>
        <v>38.2</v>
      </c>
      <c r="G65" s="17">
        <v>78.4</v>
      </c>
      <c r="H65" s="17">
        <f t="shared" si="22"/>
        <v>31.36</v>
      </c>
      <c r="I65" s="17">
        <f t="shared" si="23"/>
        <v>69.56</v>
      </c>
      <c r="J65" s="24" t="s">
        <v>17</v>
      </c>
      <c r="K65" s="24" t="s">
        <v>18</v>
      </c>
      <c r="L65" s="25" t="s">
        <v>19</v>
      </c>
    </row>
    <row r="66" s="1" customFormat="1" ht="20" customHeight="1" spans="1:12">
      <c r="A66" s="15" t="s">
        <v>107</v>
      </c>
      <c r="B66" s="16" t="s">
        <v>79</v>
      </c>
      <c r="C66" s="15">
        <v>22608033220</v>
      </c>
      <c r="D66" s="15">
        <v>196</v>
      </c>
      <c r="E66" s="17">
        <f t="shared" si="20"/>
        <v>65.3333333333333</v>
      </c>
      <c r="F66" s="17">
        <f t="shared" si="21"/>
        <v>39.2</v>
      </c>
      <c r="G66" s="17">
        <v>81.2</v>
      </c>
      <c r="H66" s="17">
        <f t="shared" si="22"/>
        <v>32.48</v>
      </c>
      <c r="I66" s="17">
        <f t="shared" si="23"/>
        <v>71.68</v>
      </c>
      <c r="J66" s="24" t="s">
        <v>17</v>
      </c>
      <c r="K66" s="24" t="s">
        <v>18</v>
      </c>
      <c r="L66" s="25" t="s">
        <v>19</v>
      </c>
    </row>
    <row r="67" s="1" customFormat="1" ht="20" customHeight="1" spans="1:12">
      <c r="A67" s="15" t="s">
        <v>108</v>
      </c>
      <c r="B67" s="16" t="s">
        <v>79</v>
      </c>
      <c r="C67" s="15">
        <v>22608033220</v>
      </c>
      <c r="D67" s="15">
        <v>192</v>
      </c>
      <c r="E67" s="17">
        <f t="shared" si="20"/>
        <v>64</v>
      </c>
      <c r="F67" s="17">
        <f t="shared" si="21"/>
        <v>38.4</v>
      </c>
      <c r="G67" s="17">
        <v>82.4</v>
      </c>
      <c r="H67" s="17">
        <f t="shared" si="22"/>
        <v>32.96</v>
      </c>
      <c r="I67" s="17">
        <f t="shared" si="23"/>
        <v>71.36</v>
      </c>
      <c r="J67" s="24" t="s">
        <v>74</v>
      </c>
      <c r="K67" s="24" t="s">
        <v>18</v>
      </c>
      <c r="L67" s="25" t="s">
        <v>19</v>
      </c>
    </row>
    <row r="68" s="1" customFormat="1" ht="20" customHeight="1" spans="1:12">
      <c r="A68" s="15" t="s">
        <v>109</v>
      </c>
      <c r="B68" s="16" t="s">
        <v>79</v>
      </c>
      <c r="C68" s="15">
        <v>22608033221</v>
      </c>
      <c r="D68" s="15">
        <v>177.5</v>
      </c>
      <c r="E68" s="17">
        <f t="shared" si="20"/>
        <v>59.1666666666667</v>
      </c>
      <c r="F68" s="17">
        <f t="shared" si="21"/>
        <v>35.5</v>
      </c>
      <c r="G68" s="17">
        <v>84.8</v>
      </c>
      <c r="H68" s="17">
        <f t="shared" si="22"/>
        <v>33.92</v>
      </c>
      <c r="I68" s="17">
        <f t="shared" si="23"/>
        <v>69.42</v>
      </c>
      <c r="J68" s="24" t="s">
        <v>17</v>
      </c>
      <c r="K68" s="24" t="s">
        <v>18</v>
      </c>
      <c r="L68" s="25" t="s">
        <v>19</v>
      </c>
    </row>
    <row r="69" s="1" customFormat="1" ht="20" customHeight="1" spans="1:12">
      <c r="A69" s="15" t="s">
        <v>110</v>
      </c>
      <c r="B69" s="16" t="s">
        <v>79</v>
      </c>
      <c r="C69" s="15">
        <v>22608033221</v>
      </c>
      <c r="D69" s="15">
        <v>187.5</v>
      </c>
      <c r="E69" s="17">
        <f t="shared" si="20"/>
        <v>62.5</v>
      </c>
      <c r="F69" s="17">
        <f t="shared" si="21"/>
        <v>37.5</v>
      </c>
      <c r="G69" s="17">
        <v>79.4</v>
      </c>
      <c r="H69" s="17">
        <f t="shared" si="22"/>
        <v>31.76</v>
      </c>
      <c r="I69" s="17">
        <f t="shared" si="23"/>
        <v>69.26</v>
      </c>
      <c r="J69" s="24" t="s">
        <v>74</v>
      </c>
      <c r="K69" s="24" t="s">
        <v>18</v>
      </c>
      <c r="L69" s="25" t="s">
        <v>19</v>
      </c>
    </row>
    <row r="70" s="1" customFormat="1" ht="20" customHeight="1" spans="1:12">
      <c r="A70" s="15" t="s">
        <v>111</v>
      </c>
      <c r="B70" s="16" t="s">
        <v>79</v>
      </c>
      <c r="C70" s="15">
        <v>22608033222</v>
      </c>
      <c r="D70" s="15">
        <v>190.5</v>
      </c>
      <c r="E70" s="17">
        <f t="shared" si="20"/>
        <v>63.5</v>
      </c>
      <c r="F70" s="17">
        <f t="shared" si="21"/>
        <v>38.1</v>
      </c>
      <c r="G70" s="17">
        <v>81.3</v>
      </c>
      <c r="H70" s="17">
        <f t="shared" si="22"/>
        <v>32.52</v>
      </c>
      <c r="I70" s="17">
        <f t="shared" si="23"/>
        <v>70.62</v>
      </c>
      <c r="J70" s="24" t="s">
        <v>17</v>
      </c>
      <c r="K70" s="24" t="s">
        <v>18</v>
      </c>
      <c r="L70" s="25" t="s">
        <v>19</v>
      </c>
    </row>
    <row r="71" s="1" customFormat="1" ht="20" customHeight="1" spans="1:12">
      <c r="A71" s="15" t="s">
        <v>112</v>
      </c>
      <c r="B71" s="16" t="s">
        <v>79</v>
      </c>
      <c r="C71" s="15">
        <v>22608033222</v>
      </c>
      <c r="D71" s="15">
        <v>164</v>
      </c>
      <c r="E71" s="17">
        <f t="shared" si="20"/>
        <v>54.6666666666667</v>
      </c>
      <c r="F71" s="17">
        <f t="shared" si="21"/>
        <v>32.8</v>
      </c>
      <c r="G71" s="17">
        <v>80.7</v>
      </c>
      <c r="H71" s="17">
        <f t="shared" si="22"/>
        <v>32.28</v>
      </c>
      <c r="I71" s="17">
        <f t="shared" si="23"/>
        <v>65.08</v>
      </c>
      <c r="J71" s="24" t="s">
        <v>74</v>
      </c>
      <c r="K71" s="24" t="s">
        <v>18</v>
      </c>
      <c r="L71" s="25" t="s">
        <v>19</v>
      </c>
    </row>
    <row r="72" s="1" customFormat="1" ht="20" customHeight="1" spans="1:12">
      <c r="A72" s="15" t="s">
        <v>113</v>
      </c>
      <c r="B72" s="16" t="s">
        <v>79</v>
      </c>
      <c r="C72" s="15">
        <v>22608033223</v>
      </c>
      <c r="D72" s="15">
        <v>180.5</v>
      </c>
      <c r="E72" s="17">
        <f t="shared" si="20"/>
        <v>60.1666666666667</v>
      </c>
      <c r="F72" s="17">
        <f t="shared" si="21"/>
        <v>36.1</v>
      </c>
      <c r="G72" s="17">
        <v>83.7</v>
      </c>
      <c r="H72" s="17">
        <f t="shared" si="22"/>
        <v>33.48</v>
      </c>
      <c r="I72" s="17">
        <f t="shared" si="23"/>
        <v>69.58</v>
      </c>
      <c r="J72" s="24" t="s">
        <v>17</v>
      </c>
      <c r="K72" s="24" t="s">
        <v>18</v>
      </c>
      <c r="L72" s="25" t="s">
        <v>19</v>
      </c>
    </row>
    <row r="73" s="1" customFormat="1" ht="20" customHeight="1" spans="1:12">
      <c r="A73" s="15" t="s">
        <v>107</v>
      </c>
      <c r="B73" s="16" t="s">
        <v>79</v>
      </c>
      <c r="C73" s="15">
        <v>22608033223</v>
      </c>
      <c r="D73" s="15">
        <v>162.5</v>
      </c>
      <c r="E73" s="17">
        <f t="shared" si="20"/>
        <v>54.1666666666667</v>
      </c>
      <c r="F73" s="17">
        <f t="shared" si="21"/>
        <v>32.5</v>
      </c>
      <c r="G73" s="17">
        <v>83.1</v>
      </c>
      <c r="H73" s="17">
        <f t="shared" si="22"/>
        <v>33.24</v>
      </c>
      <c r="I73" s="17">
        <f t="shared" si="23"/>
        <v>65.74</v>
      </c>
      <c r="J73" s="24" t="s">
        <v>74</v>
      </c>
      <c r="K73" s="24" t="s">
        <v>18</v>
      </c>
      <c r="L73" s="25" t="s">
        <v>19</v>
      </c>
    </row>
    <row r="74" s="1" customFormat="1" ht="20" customHeight="1" spans="1:12">
      <c r="A74" s="15" t="s">
        <v>114</v>
      </c>
      <c r="B74" s="16" t="s">
        <v>79</v>
      </c>
      <c r="C74" s="15">
        <v>22608033224</v>
      </c>
      <c r="D74" s="15">
        <v>170.5</v>
      </c>
      <c r="E74" s="17">
        <f t="shared" si="20"/>
        <v>56.8333333333333</v>
      </c>
      <c r="F74" s="17">
        <f t="shared" si="21"/>
        <v>34.1</v>
      </c>
      <c r="G74" s="17">
        <v>77.4</v>
      </c>
      <c r="H74" s="17">
        <f t="shared" si="22"/>
        <v>30.96</v>
      </c>
      <c r="I74" s="17">
        <f t="shared" si="23"/>
        <v>65.06</v>
      </c>
      <c r="J74" s="24" t="s">
        <v>17</v>
      </c>
      <c r="K74" s="24" t="s">
        <v>18</v>
      </c>
      <c r="L74" s="25" t="s">
        <v>19</v>
      </c>
    </row>
    <row r="75" s="1" customFormat="1" ht="20" customHeight="1" spans="1:12">
      <c r="A75" s="15" t="s">
        <v>115</v>
      </c>
      <c r="B75" s="16" t="s">
        <v>79</v>
      </c>
      <c r="C75" s="15">
        <v>22608033225</v>
      </c>
      <c r="D75" s="15">
        <v>186.5</v>
      </c>
      <c r="E75" s="17">
        <f t="shared" si="20"/>
        <v>62.1666666666667</v>
      </c>
      <c r="F75" s="17">
        <f t="shared" si="21"/>
        <v>37.3</v>
      </c>
      <c r="G75" s="17">
        <v>86.2</v>
      </c>
      <c r="H75" s="17">
        <f t="shared" si="22"/>
        <v>34.48</v>
      </c>
      <c r="I75" s="17">
        <f t="shared" si="23"/>
        <v>71.78</v>
      </c>
      <c r="J75" s="24" t="s">
        <v>17</v>
      </c>
      <c r="K75" s="24" t="s">
        <v>18</v>
      </c>
      <c r="L75" s="25" t="s">
        <v>19</v>
      </c>
    </row>
    <row r="76" s="1" customFormat="1" ht="20" customHeight="1" spans="1:12">
      <c r="A76" s="15" t="s">
        <v>116</v>
      </c>
      <c r="B76" s="16" t="s">
        <v>117</v>
      </c>
      <c r="C76" s="15">
        <v>22608033301</v>
      </c>
      <c r="D76" s="15">
        <v>193.5</v>
      </c>
      <c r="E76" s="17">
        <f t="shared" si="20"/>
        <v>64.5</v>
      </c>
      <c r="F76" s="17">
        <f t="shared" si="21"/>
        <v>38.7</v>
      </c>
      <c r="G76" s="17">
        <v>82.1</v>
      </c>
      <c r="H76" s="17">
        <f t="shared" si="22"/>
        <v>32.84</v>
      </c>
      <c r="I76" s="17">
        <f t="shared" si="23"/>
        <v>71.54</v>
      </c>
      <c r="J76" s="24" t="s">
        <v>17</v>
      </c>
      <c r="K76" s="24" t="s">
        <v>18</v>
      </c>
      <c r="L76" s="25" t="s">
        <v>19</v>
      </c>
    </row>
    <row r="77" s="1" customFormat="1" ht="20" customHeight="1" spans="1:12">
      <c r="A77" s="15" t="s">
        <v>118</v>
      </c>
      <c r="B77" s="16" t="s">
        <v>117</v>
      </c>
      <c r="C77" s="15">
        <v>22608033301</v>
      </c>
      <c r="D77" s="15">
        <v>189</v>
      </c>
      <c r="E77" s="17">
        <f t="shared" si="20"/>
        <v>63</v>
      </c>
      <c r="F77" s="17">
        <f t="shared" si="21"/>
        <v>37.8</v>
      </c>
      <c r="G77" s="17">
        <v>82.5</v>
      </c>
      <c r="H77" s="17">
        <f t="shared" si="22"/>
        <v>33</v>
      </c>
      <c r="I77" s="17">
        <f t="shared" si="23"/>
        <v>70.8</v>
      </c>
      <c r="J77" s="24" t="s">
        <v>74</v>
      </c>
      <c r="K77" s="24" t="s">
        <v>18</v>
      </c>
      <c r="L77" s="25" t="s">
        <v>19</v>
      </c>
    </row>
    <row r="78" s="1" customFormat="1" ht="20" customHeight="1" spans="1:12">
      <c r="A78" s="15" t="s">
        <v>119</v>
      </c>
      <c r="B78" s="16" t="s">
        <v>117</v>
      </c>
      <c r="C78" s="15">
        <v>22608033301</v>
      </c>
      <c r="D78" s="15">
        <v>173.5</v>
      </c>
      <c r="E78" s="17">
        <f t="shared" si="20"/>
        <v>57.8333333333333</v>
      </c>
      <c r="F78" s="17">
        <f t="shared" si="21"/>
        <v>34.7</v>
      </c>
      <c r="G78" s="17">
        <v>84.3</v>
      </c>
      <c r="H78" s="17">
        <f t="shared" si="22"/>
        <v>33.72</v>
      </c>
      <c r="I78" s="17">
        <f t="shared" si="23"/>
        <v>68.42</v>
      </c>
      <c r="J78" s="24" t="s">
        <v>97</v>
      </c>
      <c r="K78" s="24" t="s">
        <v>18</v>
      </c>
      <c r="L78" s="25" t="s">
        <v>19</v>
      </c>
    </row>
    <row r="79" s="1" customFormat="1" ht="20" customHeight="1" spans="1:12">
      <c r="A79" s="15" t="s">
        <v>120</v>
      </c>
      <c r="B79" s="16" t="s">
        <v>117</v>
      </c>
      <c r="C79" s="15">
        <v>22608033302</v>
      </c>
      <c r="D79" s="15">
        <v>201</v>
      </c>
      <c r="E79" s="17">
        <f t="shared" si="20"/>
        <v>67</v>
      </c>
      <c r="F79" s="17">
        <f t="shared" si="21"/>
        <v>40.2</v>
      </c>
      <c r="G79" s="17">
        <v>86.2</v>
      </c>
      <c r="H79" s="17">
        <f t="shared" si="22"/>
        <v>34.48</v>
      </c>
      <c r="I79" s="17">
        <f t="shared" si="23"/>
        <v>74.68</v>
      </c>
      <c r="J79" s="24" t="s">
        <v>17</v>
      </c>
      <c r="K79" s="24" t="s">
        <v>18</v>
      </c>
      <c r="L79" s="25" t="s">
        <v>19</v>
      </c>
    </row>
    <row r="80" s="1" customFormat="1" ht="20" customHeight="1" spans="1:12">
      <c r="A80" s="15" t="s">
        <v>121</v>
      </c>
      <c r="B80" s="16" t="s">
        <v>117</v>
      </c>
      <c r="C80" s="15">
        <v>22608033302</v>
      </c>
      <c r="D80" s="15">
        <v>190.5</v>
      </c>
      <c r="E80" s="17">
        <f t="shared" si="20"/>
        <v>63.5</v>
      </c>
      <c r="F80" s="17">
        <f t="shared" si="21"/>
        <v>38.1</v>
      </c>
      <c r="G80" s="17">
        <v>81</v>
      </c>
      <c r="H80" s="17">
        <f t="shared" si="22"/>
        <v>32.4</v>
      </c>
      <c r="I80" s="17">
        <f t="shared" si="23"/>
        <v>70.5</v>
      </c>
      <c r="J80" s="24" t="s">
        <v>74</v>
      </c>
      <c r="K80" s="24" t="s">
        <v>18</v>
      </c>
      <c r="L80" s="25" t="s">
        <v>19</v>
      </c>
    </row>
    <row r="81" s="1" customFormat="1" ht="20" customHeight="1" spans="1:12">
      <c r="A81" s="15" t="s">
        <v>122</v>
      </c>
      <c r="B81" s="16" t="s">
        <v>117</v>
      </c>
      <c r="C81" s="15">
        <v>22608033303</v>
      </c>
      <c r="D81" s="15">
        <v>190.5</v>
      </c>
      <c r="E81" s="17">
        <f t="shared" si="20"/>
        <v>63.5</v>
      </c>
      <c r="F81" s="17">
        <f t="shared" si="21"/>
        <v>38.1</v>
      </c>
      <c r="G81" s="17">
        <v>88.2</v>
      </c>
      <c r="H81" s="17">
        <f t="shared" si="22"/>
        <v>35.28</v>
      </c>
      <c r="I81" s="17">
        <f t="shared" si="23"/>
        <v>73.38</v>
      </c>
      <c r="J81" s="24" t="s">
        <v>17</v>
      </c>
      <c r="K81" s="24" t="s">
        <v>18</v>
      </c>
      <c r="L81" s="25" t="s">
        <v>19</v>
      </c>
    </row>
    <row r="82" s="1" customFormat="1" ht="20" customHeight="1" spans="1:12">
      <c r="A82" s="15" t="s">
        <v>123</v>
      </c>
      <c r="B82" s="16" t="s">
        <v>117</v>
      </c>
      <c r="C82" s="15">
        <v>22608033303</v>
      </c>
      <c r="D82" s="15">
        <v>165</v>
      </c>
      <c r="E82" s="17">
        <f t="shared" si="20"/>
        <v>55</v>
      </c>
      <c r="F82" s="17">
        <f t="shared" si="21"/>
        <v>33</v>
      </c>
      <c r="G82" s="17">
        <v>82.8</v>
      </c>
      <c r="H82" s="17">
        <f t="shared" si="22"/>
        <v>33.12</v>
      </c>
      <c r="I82" s="17">
        <f t="shared" si="23"/>
        <v>66.12</v>
      </c>
      <c r="J82" s="24" t="s">
        <v>74</v>
      </c>
      <c r="K82" s="24" t="s">
        <v>18</v>
      </c>
      <c r="L82" s="25" t="s">
        <v>19</v>
      </c>
    </row>
    <row r="83" s="1" customFormat="1" ht="20" customHeight="1" spans="1:12">
      <c r="A83" s="15" t="s">
        <v>124</v>
      </c>
      <c r="B83" s="16" t="s">
        <v>117</v>
      </c>
      <c r="C83" s="15">
        <v>22608033304</v>
      </c>
      <c r="D83" s="15">
        <v>185</v>
      </c>
      <c r="E83" s="17">
        <f t="shared" si="20"/>
        <v>61.6666666666667</v>
      </c>
      <c r="F83" s="17">
        <f t="shared" si="21"/>
        <v>37</v>
      </c>
      <c r="G83" s="17">
        <v>86.2</v>
      </c>
      <c r="H83" s="17">
        <f t="shared" si="22"/>
        <v>34.48</v>
      </c>
      <c r="I83" s="17">
        <f t="shared" si="23"/>
        <v>71.48</v>
      </c>
      <c r="J83" s="24" t="s">
        <v>17</v>
      </c>
      <c r="K83" s="24" t="s">
        <v>18</v>
      </c>
      <c r="L83" s="25" t="s">
        <v>19</v>
      </c>
    </row>
    <row r="84" s="1" customFormat="1" ht="20" customHeight="1" spans="1:12">
      <c r="A84" s="15" t="s">
        <v>125</v>
      </c>
      <c r="B84" s="16" t="s">
        <v>117</v>
      </c>
      <c r="C84" s="15">
        <v>22608033304</v>
      </c>
      <c r="D84" s="15">
        <v>188</v>
      </c>
      <c r="E84" s="17">
        <f t="shared" si="20"/>
        <v>62.6666666666667</v>
      </c>
      <c r="F84" s="17">
        <f t="shared" si="21"/>
        <v>37.6</v>
      </c>
      <c r="G84" s="17">
        <v>84.6</v>
      </c>
      <c r="H84" s="17">
        <f t="shared" si="22"/>
        <v>33.84</v>
      </c>
      <c r="I84" s="17">
        <f t="shared" si="23"/>
        <v>71.44</v>
      </c>
      <c r="J84" s="24" t="s">
        <v>74</v>
      </c>
      <c r="K84" s="24" t="s">
        <v>18</v>
      </c>
      <c r="L84" s="25" t="s">
        <v>19</v>
      </c>
    </row>
    <row r="85" s="1" customFormat="1" ht="20" customHeight="1" spans="1:12">
      <c r="A85" s="15" t="s">
        <v>126</v>
      </c>
      <c r="B85" s="16" t="s">
        <v>117</v>
      </c>
      <c r="C85" s="15">
        <v>22608033305</v>
      </c>
      <c r="D85" s="15">
        <v>186.5</v>
      </c>
      <c r="E85" s="17">
        <f t="shared" si="20"/>
        <v>62.1666666666667</v>
      </c>
      <c r="F85" s="17">
        <f t="shared" si="21"/>
        <v>37.3</v>
      </c>
      <c r="G85" s="17">
        <v>78</v>
      </c>
      <c r="H85" s="17">
        <f t="shared" si="22"/>
        <v>31.2</v>
      </c>
      <c r="I85" s="17">
        <f t="shared" si="23"/>
        <v>68.5</v>
      </c>
      <c r="J85" s="24" t="s">
        <v>17</v>
      </c>
      <c r="K85" s="24" t="s">
        <v>18</v>
      </c>
      <c r="L85" s="25" t="s">
        <v>19</v>
      </c>
    </row>
    <row r="86" s="1" customFormat="1" ht="20" customHeight="1" spans="1:12">
      <c r="A86" s="15" t="s">
        <v>127</v>
      </c>
      <c r="B86" s="16" t="s">
        <v>117</v>
      </c>
      <c r="C86" s="15">
        <v>22608033306</v>
      </c>
      <c r="D86" s="15">
        <v>206.5</v>
      </c>
      <c r="E86" s="17">
        <f t="shared" si="20"/>
        <v>68.8333333333333</v>
      </c>
      <c r="F86" s="17">
        <f t="shared" si="21"/>
        <v>41.3</v>
      </c>
      <c r="G86" s="17">
        <v>76.2</v>
      </c>
      <c r="H86" s="17">
        <f t="shared" si="22"/>
        <v>30.48</v>
      </c>
      <c r="I86" s="17">
        <f t="shared" si="23"/>
        <v>71.78</v>
      </c>
      <c r="J86" s="24" t="s">
        <v>17</v>
      </c>
      <c r="K86" s="24" t="s">
        <v>18</v>
      </c>
      <c r="L86" s="25" t="s">
        <v>19</v>
      </c>
    </row>
    <row r="87" s="1" customFormat="1" ht="20" customHeight="1" spans="1:12">
      <c r="A87" s="15" t="s">
        <v>128</v>
      </c>
      <c r="B87" s="16" t="s">
        <v>117</v>
      </c>
      <c r="C87" s="15">
        <v>22608033306</v>
      </c>
      <c r="D87" s="15">
        <v>185</v>
      </c>
      <c r="E87" s="17">
        <f t="shared" si="20"/>
        <v>61.6666666666667</v>
      </c>
      <c r="F87" s="17">
        <f t="shared" si="21"/>
        <v>37</v>
      </c>
      <c r="G87" s="17">
        <v>81.7</v>
      </c>
      <c r="H87" s="17">
        <f t="shared" si="22"/>
        <v>32.68</v>
      </c>
      <c r="I87" s="17">
        <f t="shared" si="23"/>
        <v>69.68</v>
      </c>
      <c r="J87" s="24" t="s">
        <v>74</v>
      </c>
      <c r="K87" s="24" t="s">
        <v>18</v>
      </c>
      <c r="L87" s="25" t="s">
        <v>19</v>
      </c>
    </row>
    <row r="88" s="1" customFormat="1" ht="29" customHeight="1" spans="1:12">
      <c r="A88" s="15" t="s">
        <v>129</v>
      </c>
      <c r="B88" s="16" t="s">
        <v>117</v>
      </c>
      <c r="C88" s="18">
        <v>22608033307</v>
      </c>
      <c r="D88" s="15"/>
      <c r="E88" s="17"/>
      <c r="F88" s="17" t="s">
        <v>71</v>
      </c>
      <c r="G88" s="17">
        <v>86.4</v>
      </c>
      <c r="H88" s="17">
        <f>G88</f>
        <v>86.4</v>
      </c>
      <c r="I88" s="17">
        <f>H88</f>
        <v>86.4</v>
      </c>
      <c r="J88" s="24" t="s">
        <v>17</v>
      </c>
      <c r="K88" s="24" t="s">
        <v>18</v>
      </c>
      <c r="L88" s="25" t="s">
        <v>19</v>
      </c>
    </row>
    <row r="89" s="1" customFormat="1" ht="20" customHeight="1" spans="1:12">
      <c r="A89" s="15" t="s">
        <v>130</v>
      </c>
      <c r="B89" s="16" t="s">
        <v>117</v>
      </c>
      <c r="C89" s="15">
        <v>22608033308</v>
      </c>
      <c r="D89" s="15">
        <v>197.5</v>
      </c>
      <c r="E89" s="17">
        <f t="shared" ref="E89:E102" si="24">D89/3</f>
        <v>65.8333333333333</v>
      </c>
      <c r="F89" s="17">
        <f t="shared" ref="F89:F102" si="25">E89*0.6</f>
        <v>39.5</v>
      </c>
      <c r="G89" s="17">
        <v>81.88</v>
      </c>
      <c r="H89" s="17">
        <f t="shared" ref="H89:H102" si="26">G89*0.4</f>
        <v>32.752</v>
      </c>
      <c r="I89" s="17">
        <f t="shared" ref="I89:I102" si="27">F89+H89</f>
        <v>72.252</v>
      </c>
      <c r="J89" s="24" t="s">
        <v>17</v>
      </c>
      <c r="K89" s="24" t="s">
        <v>18</v>
      </c>
      <c r="L89" s="25" t="s">
        <v>19</v>
      </c>
    </row>
    <row r="90" s="1" customFormat="1" ht="20" customHeight="1" spans="1:12">
      <c r="A90" s="15" t="s">
        <v>131</v>
      </c>
      <c r="B90" s="16" t="s">
        <v>117</v>
      </c>
      <c r="C90" s="15">
        <v>22608033308</v>
      </c>
      <c r="D90" s="15">
        <v>180.5</v>
      </c>
      <c r="E90" s="17">
        <f t="shared" si="24"/>
        <v>60.1666666666667</v>
      </c>
      <c r="F90" s="17">
        <f t="shared" si="25"/>
        <v>36.1</v>
      </c>
      <c r="G90" s="17">
        <v>80.4</v>
      </c>
      <c r="H90" s="17">
        <f t="shared" si="26"/>
        <v>32.16</v>
      </c>
      <c r="I90" s="17">
        <f t="shared" si="27"/>
        <v>68.26</v>
      </c>
      <c r="J90" s="24" t="s">
        <v>74</v>
      </c>
      <c r="K90" s="24" t="s">
        <v>18</v>
      </c>
      <c r="L90" s="25" t="s">
        <v>19</v>
      </c>
    </row>
    <row r="91" s="1" customFormat="1" ht="30" customHeight="1" spans="1:12">
      <c r="A91" s="15" t="s">
        <v>132</v>
      </c>
      <c r="B91" s="16" t="s">
        <v>117</v>
      </c>
      <c r="C91" s="18">
        <v>22608033309</v>
      </c>
      <c r="D91" s="15"/>
      <c r="E91" s="17"/>
      <c r="F91" s="17" t="s">
        <v>71</v>
      </c>
      <c r="G91" s="17">
        <v>76.4</v>
      </c>
      <c r="H91" s="17">
        <f>G91</f>
        <v>76.4</v>
      </c>
      <c r="I91" s="17">
        <f>H91</f>
        <v>76.4</v>
      </c>
      <c r="J91" s="24" t="s">
        <v>17</v>
      </c>
      <c r="K91" s="24" t="s">
        <v>18</v>
      </c>
      <c r="L91" s="25" t="s">
        <v>19</v>
      </c>
    </row>
    <row r="92" s="1" customFormat="1" ht="20" customHeight="1" spans="1:12">
      <c r="A92" s="15" t="s">
        <v>133</v>
      </c>
      <c r="B92" s="16" t="s">
        <v>117</v>
      </c>
      <c r="C92" s="15">
        <v>22608033310</v>
      </c>
      <c r="D92" s="15">
        <v>213</v>
      </c>
      <c r="E92" s="17">
        <f t="shared" si="24"/>
        <v>71</v>
      </c>
      <c r="F92" s="17">
        <f t="shared" si="25"/>
        <v>42.6</v>
      </c>
      <c r="G92" s="17">
        <v>81.6</v>
      </c>
      <c r="H92" s="17">
        <f t="shared" si="26"/>
        <v>32.64</v>
      </c>
      <c r="I92" s="17">
        <f t="shared" si="27"/>
        <v>75.24</v>
      </c>
      <c r="J92" s="24" t="s">
        <v>17</v>
      </c>
      <c r="K92" s="24" t="s">
        <v>18</v>
      </c>
      <c r="L92" s="25" t="s">
        <v>19</v>
      </c>
    </row>
    <row r="93" s="1" customFormat="1" ht="20" customHeight="1" spans="1:12">
      <c r="A93" s="15" t="s">
        <v>134</v>
      </c>
      <c r="B93" s="16" t="s">
        <v>117</v>
      </c>
      <c r="C93" s="15">
        <v>22608033311</v>
      </c>
      <c r="D93" s="15">
        <v>209.5</v>
      </c>
      <c r="E93" s="17">
        <f t="shared" si="24"/>
        <v>69.8333333333333</v>
      </c>
      <c r="F93" s="17">
        <f t="shared" si="25"/>
        <v>41.9</v>
      </c>
      <c r="G93" s="17">
        <v>78.4</v>
      </c>
      <c r="H93" s="17">
        <f t="shared" si="26"/>
        <v>31.36</v>
      </c>
      <c r="I93" s="17">
        <f t="shared" si="27"/>
        <v>73.26</v>
      </c>
      <c r="J93" s="24" t="s">
        <v>17</v>
      </c>
      <c r="K93" s="24" t="s">
        <v>18</v>
      </c>
      <c r="L93" s="25" t="s">
        <v>19</v>
      </c>
    </row>
    <row r="94" s="1" customFormat="1" ht="20" customHeight="1" spans="1:12">
      <c r="A94" s="15" t="s">
        <v>135</v>
      </c>
      <c r="B94" s="16" t="s">
        <v>117</v>
      </c>
      <c r="C94" s="15">
        <v>22608033312</v>
      </c>
      <c r="D94" s="15">
        <v>170</v>
      </c>
      <c r="E94" s="17">
        <f t="shared" si="24"/>
        <v>56.6666666666667</v>
      </c>
      <c r="F94" s="17">
        <f t="shared" si="25"/>
        <v>34</v>
      </c>
      <c r="G94" s="17">
        <v>72.4</v>
      </c>
      <c r="H94" s="17">
        <f t="shared" si="26"/>
        <v>28.96</v>
      </c>
      <c r="I94" s="17">
        <f t="shared" si="27"/>
        <v>62.96</v>
      </c>
      <c r="J94" s="24" t="s">
        <v>17</v>
      </c>
      <c r="K94" s="24" t="s">
        <v>18</v>
      </c>
      <c r="L94" s="25" t="s">
        <v>19</v>
      </c>
    </row>
    <row r="95" s="1" customFormat="1" ht="20" customHeight="1" spans="1:12">
      <c r="A95" s="15" t="s">
        <v>136</v>
      </c>
      <c r="B95" s="16" t="s">
        <v>117</v>
      </c>
      <c r="C95" s="15">
        <v>22608033313</v>
      </c>
      <c r="D95" s="15">
        <v>211</v>
      </c>
      <c r="E95" s="17">
        <f t="shared" si="24"/>
        <v>70.3333333333333</v>
      </c>
      <c r="F95" s="17">
        <f t="shared" si="25"/>
        <v>42.2</v>
      </c>
      <c r="G95" s="17">
        <v>81.6</v>
      </c>
      <c r="H95" s="17">
        <f t="shared" si="26"/>
        <v>32.64</v>
      </c>
      <c r="I95" s="17">
        <f t="shared" si="27"/>
        <v>74.84</v>
      </c>
      <c r="J95" s="24" t="s">
        <v>17</v>
      </c>
      <c r="K95" s="24" t="s">
        <v>18</v>
      </c>
      <c r="L95" s="25" t="s">
        <v>19</v>
      </c>
    </row>
    <row r="96" s="1" customFormat="1" ht="20" customHeight="1" spans="1:12">
      <c r="A96" s="15" t="s">
        <v>137</v>
      </c>
      <c r="B96" s="16" t="s">
        <v>117</v>
      </c>
      <c r="C96" s="15">
        <v>22608033314</v>
      </c>
      <c r="D96" s="15">
        <v>197.5</v>
      </c>
      <c r="E96" s="17">
        <f t="shared" si="24"/>
        <v>65.8333333333333</v>
      </c>
      <c r="F96" s="17">
        <f t="shared" si="25"/>
        <v>39.5</v>
      </c>
      <c r="G96" s="17">
        <v>79.2</v>
      </c>
      <c r="H96" s="17">
        <f t="shared" si="26"/>
        <v>31.68</v>
      </c>
      <c r="I96" s="17">
        <f t="shared" si="27"/>
        <v>71.18</v>
      </c>
      <c r="J96" s="24" t="s">
        <v>17</v>
      </c>
      <c r="K96" s="24" t="s">
        <v>18</v>
      </c>
      <c r="L96" s="25" t="s">
        <v>19</v>
      </c>
    </row>
    <row r="97" s="1" customFormat="1" ht="20" customHeight="1" spans="1:12">
      <c r="A97" s="15" t="s">
        <v>138</v>
      </c>
      <c r="B97" s="16" t="s">
        <v>117</v>
      </c>
      <c r="C97" s="15">
        <v>22608033315</v>
      </c>
      <c r="D97" s="15">
        <v>203</v>
      </c>
      <c r="E97" s="17">
        <f t="shared" si="24"/>
        <v>67.6666666666667</v>
      </c>
      <c r="F97" s="17">
        <f t="shared" si="25"/>
        <v>40.6</v>
      </c>
      <c r="G97" s="17">
        <v>81.5</v>
      </c>
      <c r="H97" s="17">
        <f t="shared" si="26"/>
        <v>32.6</v>
      </c>
      <c r="I97" s="17">
        <f t="shared" si="27"/>
        <v>73.2</v>
      </c>
      <c r="J97" s="24" t="s">
        <v>17</v>
      </c>
      <c r="K97" s="24" t="s">
        <v>18</v>
      </c>
      <c r="L97" s="25" t="s">
        <v>19</v>
      </c>
    </row>
    <row r="98" s="1" customFormat="1" ht="20" customHeight="1" spans="1:12">
      <c r="A98" s="15" t="s">
        <v>139</v>
      </c>
      <c r="B98" s="16" t="s">
        <v>117</v>
      </c>
      <c r="C98" s="15">
        <v>22608033316</v>
      </c>
      <c r="D98" s="15">
        <v>177</v>
      </c>
      <c r="E98" s="17">
        <f t="shared" si="24"/>
        <v>59</v>
      </c>
      <c r="F98" s="17">
        <f t="shared" si="25"/>
        <v>35.4</v>
      </c>
      <c r="G98" s="17">
        <v>83.3</v>
      </c>
      <c r="H98" s="17">
        <f t="shared" si="26"/>
        <v>33.32</v>
      </c>
      <c r="I98" s="17">
        <f t="shared" si="27"/>
        <v>68.72</v>
      </c>
      <c r="J98" s="24" t="s">
        <v>17</v>
      </c>
      <c r="K98" s="24" t="s">
        <v>18</v>
      </c>
      <c r="L98" s="25" t="s">
        <v>19</v>
      </c>
    </row>
    <row r="99" s="1" customFormat="1" ht="20" customHeight="1" spans="1:12">
      <c r="A99" s="15" t="s">
        <v>140</v>
      </c>
      <c r="B99" s="16" t="s">
        <v>141</v>
      </c>
      <c r="C99" s="15">
        <v>22608033401</v>
      </c>
      <c r="D99" s="15">
        <v>197.5</v>
      </c>
      <c r="E99" s="17">
        <f t="shared" si="24"/>
        <v>65.8333333333333</v>
      </c>
      <c r="F99" s="17">
        <f t="shared" si="25"/>
        <v>39.5</v>
      </c>
      <c r="G99" s="17">
        <v>81.2</v>
      </c>
      <c r="H99" s="17">
        <f t="shared" si="26"/>
        <v>32.48</v>
      </c>
      <c r="I99" s="17">
        <f t="shared" si="27"/>
        <v>71.98</v>
      </c>
      <c r="J99" s="24" t="s">
        <v>17</v>
      </c>
      <c r="K99" s="24" t="s">
        <v>18</v>
      </c>
      <c r="L99" s="25" t="s">
        <v>19</v>
      </c>
    </row>
    <row r="100" s="1" customFormat="1" ht="20" customHeight="1" spans="1:12">
      <c r="A100" s="15" t="s">
        <v>142</v>
      </c>
      <c r="B100" s="16" t="s">
        <v>141</v>
      </c>
      <c r="C100" s="15">
        <v>22608033402</v>
      </c>
      <c r="D100" s="15">
        <v>198</v>
      </c>
      <c r="E100" s="17">
        <f t="shared" si="24"/>
        <v>66</v>
      </c>
      <c r="F100" s="17">
        <f t="shared" si="25"/>
        <v>39.6</v>
      </c>
      <c r="G100" s="17">
        <v>84.7</v>
      </c>
      <c r="H100" s="17">
        <f t="shared" si="26"/>
        <v>33.88</v>
      </c>
      <c r="I100" s="17">
        <f t="shared" si="27"/>
        <v>73.48</v>
      </c>
      <c r="J100" s="24" t="s">
        <v>17</v>
      </c>
      <c r="K100" s="24" t="s">
        <v>18</v>
      </c>
      <c r="L100" s="25" t="s">
        <v>19</v>
      </c>
    </row>
    <row r="101" s="1" customFormat="1" ht="20" customHeight="1" spans="1:12">
      <c r="A101" s="15" t="s">
        <v>143</v>
      </c>
      <c r="B101" s="16" t="s">
        <v>141</v>
      </c>
      <c r="C101" s="15">
        <v>22608033402</v>
      </c>
      <c r="D101" s="15">
        <v>187.5</v>
      </c>
      <c r="E101" s="17">
        <f t="shared" si="24"/>
        <v>62.5</v>
      </c>
      <c r="F101" s="17">
        <f t="shared" si="25"/>
        <v>37.5</v>
      </c>
      <c r="G101" s="17">
        <v>79.4</v>
      </c>
      <c r="H101" s="17">
        <f t="shared" si="26"/>
        <v>31.76</v>
      </c>
      <c r="I101" s="17">
        <f t="shared" si="27"/>
        <v>69.26</v>
      </c>
      <c r="J101" s="24" t="s">
        <v>74</v>
      </c>
      <c r="K101" s="24" t="s">
        <v>18</v>
      </c>
      <c r="L101" s="25" t="s">
        <v>19</v>
      </c>
    </row>
    <row r="102" s="1" customFormat="1" ht="20" customHeight="1" spans="1:12">
      <c r="A102" s="15" t="s">
        <v>144</v>
      </c>
      <c r="B102" s="16" t="s">
        <v>141</v>
      </c>
      <c r="C102" s="15">
        <v>22608033403</v>
      </c>
      <c r="D102" s="15">
        <v>190.5</v>
      </c>
      <c r="E102" s="17">
        <f t="shared" si="24"/>
        <v>63.5</v>
      </c>
      <c r="F102" s="17">
        <f t="shared" si="25"/>
        <v>38.1</v>
      </c>
      <c r="G102" s="17">
        <v>78</v>
      </c>
      <c r="H102" s="17">
        <f t="shared" si="26"/>
        <v>31.2</v>
      </c>
      <c r="I102" s="17">
        <f t="shared" si="27"/>
        <v>69.3</v>
      </c>
      <c r="J102" s="24" t="s">
        <v>17</v>
      </c>
      <c r="K102" s="24" t="s">
        <v>18</v>
      </c>
      <c r="L102" s="25" t="s">
        <v>19</v>
      </c>
    </row>
    <row r="103" s="1" customFormat="1" ht="30" customHeight="1" spans="1:12">
      <c r="A103" s="15" t="s">
        <v>145</v>
      </c>
      <c r="B103" s="16" t="s">
        <v>141</v>
      </c>
      <c r="C103" s="18">
        <v>22608033404</v>
      </c>
      <c r="D103" s="15"/>
      <c r="E103" s="17"/>
      <c r="F103" s="17" t="s">
        <v>71</v>
      </c>
      <c r="G103" s="17">
        <v>83.7</v>
      </c>
      <c r="H103" s="17">
        <f t="shared" ref="H103:H105" si="28">G103</f>
        <v>83.7</v>
      </c>
      <c r="I103" s="17">
        <f t="shared" ref="I103:I105" si="29">H103</f>
        <v>83.7</v>
      </c>
      <c r="J103" s="24" t="s">
        <v>17</v>
      </c>
      <c r="K103" s="24" t="s">
        <v>18</v>
      </c>
      <c r="L103" s="25" t="s">
        <v>19</v>
      </c>
    </row>
    <row r="104" s="1" customFormat="1" ht="30" customHeight="1" spans="1:12">
      <c r="A104" s="15" t="s">
        <v>146</v>
      </c>
      <c r="B104" s="16" t="s">
        <v>141</v>
      </c>
      <c r="C104" s="18">
        <v>22608033404</v>
      </c>
      <c r="D104" s="15"/>
      <c r="E104" s="17"/>
      <c r="F104" s="17" t="s">
        <v>71</v>
      </c>
      <c r="G104" s="17">
        <v>82.6</v>
      </c>
      <c r="H104" s="17">
        <f t="shared" si="28"/>
        <v>82.6</v>
      </c>
      <c r="I104" s="17">
        <f t="shared" si="29"/>
        <v>82.6</v>
      </c>
      <c r="J104" s="24" t="s">
        <v>74</v>
      </c>
      <c r="K104" s="24" t="s">
        <v>18</v>
      </c>
      <c r="L104" s="25" t="s">
        <v>19</v>
      </c>
    </row>
    <row r="105" s="1" customFormat="1" ht="30" customHeight="1" spans="1:12">
      <c r="A105" s="15" t="s">
        <v>147</v>
      </c>
      <c r="B105" s="16" t="s">
        <v>141</v>
      </c>
      <c r="C105" s="18">
        <v>22608033405</v>
      </c>
      <c r="D105" s="15"/>
      <c r="E105" s="17"/>
      <c r="F105" s="17" t="s">
        <v>71</v>
      </c>
      <c r="G105" s="17">
        <v>78.2</v>
      </c>
      <c r="H105" s="17">
        <f t="shared" si="28"/>
        <v>78.2</v>
      </c>
      <c r="I105" s="17">
        <f t="shared" si="29"/>
        <v>78.2</v>
      </c>
      <c r="J105" s="24" t="s">
        <v>17</v>
      </c>
      <c r="K105" s="24" t="s">
        <v>18</v>
      </c>
      <c r="L105" s="25" t="s">
        <v>19</v>
      </c>
    </row>
    <row r="106" s="1" customFormat="1" ht="20" customHeight="1" spans="1:12">
      <c r="A106" s="15" t="s">
        <v>148</v>
      </c>
      <c r="B106" s="16" t="s">
        <v>141</v>
      </c>
      <c r="C106" s="15">
        <v>22608033406</v>
      </c>
      <c r="D106" s="15">
        <v>194.5</v>
      </c>
      <c r="E106" s="17">
        <f t="shared" ref="E106:E139" si="30">D106/3</f>
        <v>64.8333333333333</v>
      </c>
      <c r="F106" s="17">
        <f t="shared" ref="F106:F139" si="31">E106*0.6</f>
        <v>38.9</v>
      </c>
      <c r="G106" s="17">
        <v>84.4</v>
      </c>
      <c r="H106" s="17">
        <f t="shared" ref="H106:H139" si="32">G106*0.4</f>
        <v>33.76</v>
      </c>
      <c r="I106" s="17">
        <f t="shared" ref="I106:I139" si="33">F106+H106</f>
        <v>72.66</v>
      </c>
      <c r="J106" s="24" t="s">
        <v>17</v>
      </c>
      <c r="K106" s="24" t="s">
        <v>18</v>
      </c>
      <c r="L106" s="25" t="s">
        <v>19</v>
      </c>
    </row>
    <row r="107" s="1" customFormat="1" ht="20" customHeight="1" spans="1:12">
      <c r="A107" s="15" t="s">
        <v>149</v>
      </c>
      <c r="B107" s="16" t="s">
        <v>141</v>
      </c>
      <c r="C107" s="15">
        <v>22608033406</v>
      </c>
      <c r="D107" s="15">
        <v>187.5</v>
      </c>
      <c r="E107" s="17">
        <f t="shared" si="30"/>
        <v>62.5</v>
      </c>
      <c r="F107" s="17">
        <f t="shared" si="31"/>
        <v>37.5</v>
      </c>
      <c r="G107" s="17">
        <v>81.5</v>
      </c>
      <c r="H107" s="17">
        <f t="shared" si="32"/>
        <v>32.6</v>
      </c>
      <c r="I107" s="17">
        <f t="shared" si="33"/>
        <v>70.1</v>
      </c>
      <c r="J107" s="24" t="s">
        <v>74</v>
      </c>
      <c r="K107" s="24" t="s">
        <v>18</v>
      </c>
      <c r="L107" s="25" t="s">
        <v>19</v>
      </c>
    </row>
    <row r="108" s="1" customFormat="1" ht="20" customHeight="1" spans="1:12">
      <c r="A108" s="15" t="s">
        <v>150</v>
      </c>
      <c r="B108" s="16" t="s">
        <v>141</v>
      </c>
      <c r="C108" s="15">
        <v>22608033407</v>
      </c>
      <c r="D108" s="15">
        <v>196.5</v>
      </c>
      <c r="E108" s="17">
        <f t="shared" si="30"/>
        <v>65.5</v>
      </c>
      <c r="F108" s="17">
        <f t="shared" si="31"/>
        <v>39.3</v>
      </c>
      <c r="G108" s="17">
        <v>86.2</v>
      </c>
      <c r="H108" s="17">
        <f t="shared" si="32"/>
        <v>34.48</v>
      </c>
      <c r="I108" s="17">
        <f t="shared" si="33"/>
        <v>73.78</v>
      </c>
      <c r="J108" s="24" t="s">
        <v>17</v>
      </c>
      <c r="K108" s="24" t="s">
        <v>18</v>
      </c>
      <c r="L108" s="25" t="s">
        <v>19</v>
      </c>
    </row>
    <row r="109" s="1" customFormat="1" ht="20" customHeight="1" spans="1:12">
      <c r="A109" s="15" t="s">
        <v>151</v>
      </c>
      <c r="B109" s="16" t="s">
        <v>141</v>
      </c>
      <c r="C109" s="15">
        <v>22608033407</v>
      </c>
      <c r="D109" s="15">
        <v>171.5</v>
      </c>
      <c r="E109" s="17">
        <f t="shared" si="30"/>
        <v>57.1666666666667</v>
      </c>
      <c r="F109" s="17">
        <f t="shared" si="31"/>
        <v>34.3</v>
      </c>
      <c r="G109" s="17">
        <v>84.2</v>
      </c>
      <c r="H109" s="17">
        <f t="shared" si="32"/>
        <v>33.68</v>
      </c>
      <c r="I109" s="17">
        <f t="shared" si="33"/>
        <v>67.98</v>
      </c>
      <c r="J109" s="24" t="s">
        <v>74</v>
      </c>
      <c r="K109" s="24" t="s">
        <v>18</v>
      </c>
      <c r="L109" s="25" t="s">
        <v>19</v>
      </c>
    </row>
    <row r="110" s="1" customFormat="1" ht="20" customHeight="1" spans="1:12">
      <c r="A110" s="15" t="s">
        <v>152</v>
      </c>
      <c r="B110" s="16" t="s">
        <v>141</v>
      </c>
      <c r="C110" s="15">
        <v>22608033408</v>
      </c>
      <c r="D110" s="15">
        <v>221</v>
      </c>
      <c r="E110" s="17">
        <f t="shared" si="30"/>
        <v>73.6666666666667</v>
      </c>
      <c r="F110" s="17">
        <f t="shared" si="31"/>
        <v>44.2</v>
      </c>
      <c r="G110" s="17">
        <v>80.1</v>
      </c>
      <c r="H110" s="17">
        <f t="shared" si="32"/>
        <v>32.04</v>
      </c>
      <c r="I110" s="17">
        <f t="shared" si="33"/>
        <v>76.24</v>
      </c>
      <c r="J110" s="24" t="s">
        <v>17</v>
      </c>
      <c r="K110" s="24" t="s">
        <v>18</v>
      </c>
      <c r="L110" s="25" t="s">
        <v>19</v>
      </c>
    </row>
    <row r="111" s="1" customFormat="1" ht="20" customHeight="1" spans="1:12">
      <c r="A111" s="15" t="s">
        <v>153</v>
      </c>
      <c r="B111" s="16" t="s">
        <v>141</v>
      </c>
      <c r="C111" s="15">
        <v>22608033409</v>
      </c>
      <c r="D111" s="15">
        <v>197.5</v>
      </c>
      <c r="E111" s="17">
        <f t="shared" si="30"/>
        <v>65.8333333333333</v>
      </c>
      <c r="F111" s="17">
        <f t="shared" si="31"/>
        <v>39.5</v>
      </c>
      <c r="G111" s="17">
        <v>83.5</v>
      </c>
      <c r="H111" s="17">
        <f t="shared" si="32"/>
        <v>33.4</v>
      </c>
      <c r="I111" s="17">
        <f t="shared" si="33"/>
        <v>72.9</v>
      </c>
      <c r="J111" s="24" t="s">
        <v>17</v>
      </c>
      <c r="K111" s="24" t="s">
        <v>18</v>
      </c>
      <c r="L111" s="25" t="s">
        <v>19</v>
      </c>
    </row>
    <row r="112" s="1" customFormat="1" ht="20" customHeight="1" spans="1:12">
      <c r="A112" s="15" t="s">
        <v>154</v>
      </c>
      <c r="B112" s="16" t="s">
        <v>141</v>
      </c>
      <c r="C112" s="15">
        <v>22608033410</v>
      </c>
      <c r="D112" s="15">
        <v>213.5</v>
      </c>
      <c r="E112" s="17">
        <f t="shared" si="30"/>
        <v>71.1666666666667</v>
      </c>
      <c r="F112" s="17">
        <f t="shared" si="31"/>
        <v>42.7</v>
      </c>
      <c r="G112" s="17">
        <v>81.7</v>
      </c>
      <c r="H112" s="17">
        <f t="shared" si="32"/>
        <v>32.68</v>
      </c>
      <c r="I112" s="17">
        <f t="shared" si="33"/>
        <v>75.38</v>
      </c>
      <c r="J112" s="24" t="s">
        <v>17</v>
      </c>
      <c r="K112" s="24" t="s">
        <v>18</v>
      </c>
      <c r="L112" s="25" t="s">
        <v>19</v>
      </c>
    </row>
    <row r="113" s="1" customFormat="1" ht="20" customHeight="1" spans="1:12">
      <c r="A113" s="15" t="s">
        <v>155</v>
      </c>
      <c r="B113" s="16" t="s">
        <v>141</v>
      </c>
      <c r="C113" s="15">
        <v>22608033411</v>
      </c>
      <c r="D113" s="15">
        <v>176.5</v>
      </c>
      <c r="E113" s="17">
        <f t="shared" si="30"/>
        <v>58.8333333333333</v>
      </c>
      <c r="F113" s="17">
        <f t="shared" si="31"/>
        <v>35.3</v>
      </c>
      <c r="G113" s="17">
        <v>83.76</v>
      </c>
      <c r="H113" s="17">
        <f t="shared" si="32"/>
        <v>33.504</v>
      </c>
      <c r="I113" s="17">
        <f t="shared" si="33"/>
        <v>68.804</v>
      </c>
      <c r="J113" s="24" t="s">
        <v>17</v>
      </c>
      <c r="K113" s="24" t="s">
        <v>18</v>
      </c>
      <c r="L113" s="25" t="s">
        <v>19</v>
      </c>
    </row>
    <row r="114" s="1" customFormat="1" ht="20" customHeight="1" spans="1:12">
      <c r="A114" s="15" t="s">
        <v>156</v>
      </c>
      <c r="B114" s="16" t="s">
        <v>141</v>
      </c>
      <c r="C114" s="15">
        <v>22608033412</v>
      </c>
      <c r="D114" s="15">
        <v>207.5</v>
      </c>
      <c r="E114" s="17">
        <f t="shared" si="30"/>
        <v>69.1666666666667</v>
      </c>
      <c r="F114" s="17">
        <f t="shared" si="31"/>
        <v>41.5</v>
      </c>
      <c r="G114" s="17">
        <v>82.8</v>
      </c>
      <c r="H114" s="17">
        <f t="shared" si="32"/>
        <v>33.12</v>
      </c>
      <c r="I114" s="17">
        <f t="shared" si="33"/>
        <v>74.62</v>
      </c>
      <c r="J114" s="24" t="s">
        <v>17</v>
      </c>
      <c r="K114" s="24" t="s">
        <v>18</v>
      </c>
      <c r="L114" s="25" t="s">
        <v>19</v>
      </c>
    </row>
    <row r="115" s="1" customFormat="1" ht="20" customHeight="1" spans="1:12">
      <c r="A115" s="15" t="s">
        <v>157</v>
      </c>
      <c r="B115" s="16" t="s">
        <v>141</v>
      </c>
      <c r="C115" s="15">
        <v>22608033413</v>
      </c>
      <c r="D115" s="15">
        <v>171</v>
      </c>
      <c r="E115" s="17">
        <f t="shared" si="30"/>
        <v>57</v>
      </c>
      <c r="F115" s="17">
        <f t="shared" si="31"/>
        <v>34.2</v>
      </c>
      <c r="G115" s="17">
        <v>83.6</v>
      </c>
      <c r="H115" s="17">
        <f t="shared" si="32"/>
        <v>33.44</v>
      </c>
      <c r="I115" s="17">
        <f t="shared" si="33"/>
        <v>67.64</v>
      </c>
      <c r="J115" s="24" t="s">
        <v>17</v>
      </c>
      <c r="K115" s="24" t="s">
        <v>18</v>
      </c>
      <c r="L115" s="25" t="s">
        <v>19</v>
      </c>
    </row>
    <row r="116" s="1" customFormat="1" ht="20" customHeight="1" spans="1:12">
      <c r="A116" s="15" t="s">
        <v>158</v>
      </c>
      <c r="B116" s="16" t="s">
        <v>141</v>
      </c>
      <c r="C116" s="15">
        <v>22608033414</v>
      </c>
      <c r="D116" s="15">
        <v>197</v>
      </c>
      <c r="E116" s="17">
        <f t="shared" si="30"/>
        <v>65.6666666666667</v>
      </c>
      <c r="F116" s="17">
        <f t="shared" si="31"/>
        <v>39.4</v>
      </c>
      <c r="G116" s="17">
        <v>80.08</v>
      </c>
      <c r="H116" s="17">
        <f t="shared" si="32"/>
        <v>32.032</v>
      </c>
      <c r="I116" s="17">
        <f t="shared" si="33"/>
        <v>71.432</v>
      </c>
      <c r="J116" s="24" t="s">
        <v>17</v>
      </c>
      <c r="K116" s="24" t="s">
        <v>18</v>
      </c>
      <c r="L116" s="25" t="s">
        <v>19</v>
      </c>
    </row>
    <row r="117" s="1" customFormat="1" ht="20" customHeight="1" spans="1:12">
      <c r="A117" s="15" t="s">
        <v>159</v>
      </c>
      <c r="B117" s="16" t="s">
        <v>141</v>
      </c>
      <c r="C117" s="15">
        <v>22608033415</v>
      </c>
      <c r="D117" s="15">
        <v>199.5</v>
      </c>
      <c r="E117" s="17">
        <f t="shared" si="30"/>
        <v>66.5</v>
      </c>
      <c r="F117" s="17">
        <f t="shared" si="31"/>
        <v>39.9</v>
      </c>
      <c r="G117" s="17">
        <v>73.9</v>
      </c>
      <c r="H117" s="17">
        <f t="shared" si="32"/>
        <v>29.56</v>
      </c>
      <c r="I117" s="17">
        <f t="shared" si="33"/>
        <v>69.46</v>
      </c>
      <c r="J117" s="24" t="s">
        <v>17</v>
      </c>
      <c r="K117" s="24" t="s">
        <v>18</v>
      </c>
      <c r="L117" s="25" t="s">
        <v>19</v>
      </c>
    </row>
    <row r="118" s="1" customFormat="1" ht="20" customHeight="1" spans="1:12">
      <c r="A118" s="15" t="s">
        <v>160</v>
      </c>
      <c r="B118" s="16" t="s">
        <v>141</v>
      </c>
      <c r="C118" s="15">
        <v>22608033416</v>
      </c>
      <c r="D118" s="15">
        <v>180.5</v>
      </c>
      <c r="E118" s="17">
        <f t="shared" si="30"/>
        <v>60.1666666666667</v>
      </c>
      <c r="F118" s="17">
        <f t="shared" si="31"/>
        <v>36.1</v>
      </c>
      <c r="G118" s="17">
        <v>79.2</v>
      </c>
      <c r="H118" s="17">
        <f t="shared" si="32"/>
        <v>31.68</v>
      </c>
      <c r="I118" s="17">
        <f t="shared" si="33"/>
        <v>67.78</v>
      </c>
      <c r="J118" s="24" t="s">
        <v>17</v>
      </c>
      <c r="K118" s="24" t="s">
        <v>18</v>
      </c>
      <c r="L118" s="25" t="s">
        <v>19</v>
      </c>
    </row>
    <row r="119" s="1" customFormat="1" ht="20" customHeight="1" spans="1:12">
      <c r="A119" s="15" t="s">
        <v>161</v>
      </c>
      <c r="B119" s="16" t="s">
        <v>162</v>
      </c>
      <c r="C119" s="15">
        <v>22608033501</v>
      </c>
      <c r="D119" s="15">
        <v>198</v>
      </c>
      <c r="E119" s="17">
        <f t="shared" si="30"/>
        <v>66</v>
      </c>
      <c r="F119" s="17">
        <f t="shared" si="31"/>
        <v>39.6</v>
      </c>
      <c r="G119" s="17">
        <v>75.35</v>
      </c>
      <c r="H119" s="17">
        <f t="shared" si="32"/>
        <v>30.14</v>
      </c>
      <c r="I119" s="17">
        <f t="shared" si="33"/>
        <v>69.74</v>
      </c>
      <c r="J119" s="24" t="s">
        <v>17</v>
      </c>
      <c r="K119" s="24" t="s">
        <v>18</v>
      </c>
      <c r="L119" s="25" t="s">
        <v>19</v>
      </c>
    </row>
    <row r="120" s="1" customFormat="1" ht="20" customHeight="1" spans="1:12">
      <c r="A120" s="15" t="s">
        <v>163</v>
      </c>
      <c r="B120" s="16" t="s">
        <v>162</v>
      </c>
      <c r="C120" s="15">
        <v>22608033502</v>
      </c>
      <c r="D120" s="15">
        <v>193.5</v>
      </c>
      <c r="E120" s="17">
        <f t="shared" si="30"/>
        <v>64.5</v>
      </c>
      <c r="F120" s="17">
        <f t="shared" si="31"/>
        <v>38.7</v>
      </c>
      <c r="G120" s="17">
        <v>84.1</v>
      </c>
      <c r="H120" s="17">
        <f t="shared" si="32"/>
        <v>33.64</v>
      </c>
      <c r="I120" s="17">
        <f t="shared" si="33"/>
        <v>72.34</v>
      </c>
      <c r="J120" s="24" t="s">
        <v>17</v>
      </c>
      <c r="K120" s="24" t="s">
        <v>18</v>
      </c>
      <c r="L120" s="25" t="s">
        <v>19</v>
      </c>
    </row>
    <row r="121" s="1" customFormat="1" ht="20" customHeight="1" spans="1:12">
      <c r="A121" s="15" t="s">
        <v>34</v>
      </c>
      <c r="B121" s="16" t="s">
        <v>162</v>
      </c>
      <c r="C121" s="15">
        <v>22608033502</v>
      </c>
      <c r="D121" s="15">
        <v>193</v>
      </c>
      <c r="E121" s="17">
        <f t="shared" si="30"/>
        <v>64.3333333333333</v>
      </c>
      <c r="F121" s="17">
        <f t="shared" si="31"/>
        <v>38.6</v>
      </c>
      <c r="G121" s="17">
        <v>81.6</v>
      </c>
      <c r="H121" s="17">
        <f t="shared" si="32"/>
        <v>32.64</v>
      </c>
      <c r="I121" s="17">
        <f t="shared" si="33"/>
        <v>71.24</v>
      </c>
      <c r="J121" s="24" t="s">
        <v>74</v>
      </c>
      <c r="K121" s="24" t="s">
        <v>18</v>
      </c>
      <c r="L121" s="25" t="s">
        <v>19</v>
      </c>
    </row>
    <row r="122" s="1" customFormat="1" ht="20" customHeight="1" spans="1:12">
      <c r="A122" s="15" t="s">
        <v>164</v>
      </c>
      <c r="B122" s="16" t="s">
        <v>162</v>
      </c>
      <c r="C122" s="15">
        <v>22608033502</v>
      </c>
      <c r="D122" s="15">
        <v>186</v>
      </c>
      <c r="E122" s="17">
        <f t="shared" si="30"/>
        <v>62</v>
      </c>
      <c r="F122" s="17">
        <f t="shared" si="31"/>
        <v>37.2</v>
      </c>
      <c r="G122" s="17">
        <v>80.86</v>
      </c>
      <c r="H122" s="17">
        <f t="shared" si="32"/>
        <v>32.344</v>
      </c>
      <c r="I122" s="17">
        <f t="shared" si="33"/>
        <v>69.544</v>
      </c>
      <c r="J122" s="24" t="s">
        <v>97</v>
      </c>
      <c r="K122" s="24" t="s">
        <v>18</v>
      </c>
      <c r="L122" s="25" t="s">
        <v>19</v>
      </c>
    </row>
    <row r="123" s="1" customFormat="1" ht="20" customHeight="1" spans="1:12">
      <c r="A123" s="15" t="s">
        <v>165</v>
      </c>
      <c r="B123" s="16" t="s">
        <v>162</v>
      </c>
      <c r="C123" s="15">
        <v>22608033503</v>
      </c>
      <c r="D123" s="15">
        <v>168.5</v>
      </c>
      <c r="E123" s="17">
        <f t="shared" si="30"/>
        <v>56.1666666666667</v>
      </c>
      <c r="F123" s="17">
        <f t="shared" si="31"/>
        <v>33.7</v>
      </c>
      <c r="G123" s="17">
        <v>84.65</v>
      </c>
      <c r="H123" s="17">
        <f t="shared" si="32"/>
        <v>33.86</v>
      </c>
      <c r="I123" s="17">
        <f t="shared" si="33"/>
        <v>67.56</v>
      </c>
      <c r="J123" s="24" t="s">
        <v>17</v>
      </c>
      <c r="K123" s="24" t="s">
        <v>18</v>
      </c>
      <c r="L123" s="25" t="s">
        <v>19</v>
      </c>
    </row>
    <row r="124" s="1" customFormat="1" ht="36" customHeight="1" spans="1:12">
      <c r="A124" s="15" t="s">
        <v>166</v>
      </c>
      <c r="B124" s="16" t="s">
        <v>162</v>
      </c>
      <c r="C124" s="15">
        <v>22608033504</v>
      </c>
      <c r="D124" s="15">
        <v>215</v>
      </c>
      <c r="E124" s="17">
        <f t="shared" si="30"/>
        <v>71.6666666666667</v>
      </c>
      <c r="F124" s="17">
        <f t="shared" si="31"/>
        <v>43</v>
      </c>
      <c r="G124" s="17">
        <v>81.8</v>
      </c>
      <c r="H124" s="17">
        <f t="shared" si="32"/>
        <v>32.72</v>
      </c>
      <c r="I124" s="17">
        <f t="shared" si="33"/>
        <v>75.72</v>
      </c>
      <c r="J124" s="24" t="s">
        <v>17</v>
      </c>
      <c r="K124" s="24" t="s">
        <v>167</v>
      </c>
      <c r="L124" s="26" t="s">
        <v>168</v>
      </c>
    </row>
    <row r="125" s="1" customFormat="1" ht="20" customHeight="1" spans="1:12">
      <c r="A125" s="15" t="s">
        <v>169</v>
      </c>
      <c r="B125" s="16" t="s">
        <v>162</v>
      </c>
      <c r="C125" s="15">
        <v>22608033504</v>
      </c>
      <c r="D125" s="15">
        <v>169.5</v>
      </c>
      <c r="E125" s="17">
        <f t="shared" si="30"/>
        <v>56.5</v>
      </c>
      <c r="F125" s="17">
        <f t="shared" si="31"/>
        <v>33.9</v>
      </c>
      <c r="G125" s="17">
        <v>83.63</v>
      </c>
      <c r="H125" s="17">
        <f t="shared" si="32"/>
        <v>33.452</v>
      </c>
      <c r="I125" s="17">
        <f t="shared" si="33"/>
        <v>67.352</v>
      </c>
      <c r="J125" s="24" t="s">
        <v>74</v>
      </c>
      <c r="K125" s="24" t="s">
        <v>18</v>
      </c>
      <c r="L125" s="25" t="s">
        <v>19</v>
      </c>
    </row>
    <row r="126" s="1" customFormat="1" ht="20" customHeight="1" spans="1:12">
      <c r="A126" s="15" t="s">
        <v>170</v>
      </c>
      <c r="B126" s="16" t="s">
        <v>162</v>
      </c>
      <c r="C126" s="15">
        <v>22608033504</v>
      </c>
      <c r="D126" s="15">
        <v>168</v>
      </c>
      <c r="E126" s="17">
        <f t="shared" si="30"/>
        <v>56</v>
      </c>
      <c r="F126" s="17">
        <f t="shared" si="31"/>
        <v>33.6</v>
      </c>
      <c r="G126" s="17">
        <v>83.77</v>
      </c>
      <c r="H126" s="17">
        <f t="shared" si="32"/>
        <v>33.508</v>
      </c>
      <c r="I126" s="17">
        <f t="shared" si="33"/>
        <v>67.108</v>
      </c>
      <c r="J126" s="24" t="s">
        <v>97</v>
      </c>
      <c r="K126" s="24" t="s">
        <v>18</v>
      </c>
      <c r="L126" s="25" t="s">
        <v>19</v>
      </c>
    </row>
    <row r="127" s="1" customFormat="1" ht="20" customHeight="1" spans="1:12">
      <c r="A127" s="15" t="s">
        <v>171</v>
      </c>
      <c r="B127" s="16" t="s">
        <v>162</v>
      </c>
      <c r="C127" s="15">
        <v>22608033505</v>
      </c>
      <c r="D127" s="15">
        <v>179.5</v>
      </c>
      <c r="E127" s="17">
        <f t="shared" si="30"/>
        <v>59.8333333333333</v>
      </c>
      <c r="F127" s="17">
        <f t="shared" si="31"/>
        <v>35.9</v>
      </c>
      <c r="G127" s="17">
        <v>84.3</v>
      </c>
      <c r="H127" s="17">
        <f t="shared" si="32"/>
        <v>33.72</v>
      </c>
      <c r="I127" s="17">
        <f t="shared" si="33"/>
        <v>69.62</v>
      </c>
      <c r="J127" s="24" t="s">
        <v>17</v>
      </c>
      <c r="K127" s="24" t="s">
        <v>18</v>
      </c>
      <c r="L127" s="25" t="s">
        <v>19</v>
      </c>
    </row>
    <row r="128" s="1" customFormat="1" ht="20" customHeight="1" spans="1:12">
      <c r="A128" s="15" t="s">
        <v>172</v>
      </c>
      <c r="B128" s="16" t="s">
        <v>162</v>
      </c>
      <c r="C128" s="15">
        <v>22608033505</v>
      </c>
      <c r="D128" s="15">
        <v>182.5</v>
      </c>
      <c r="E128" s="17">
        <f t="shared" si="30"/>
        <v>60.8333333333333</v>
      </c>
      <c r="F128" s="17">
        <f t="shared" si="31"/>
        <v>36.5</v>
      </c>
      <c r="G128" s="17">
        <v>81</v>
      </c>
      <c r="H128" s="17">
        <f t="shared" si="32"/>
        <v>32.4</v>
      </c>
      <c r="I128" s="17">
        <f t="shared" si="33"/>
        <v>68.9</v>
      </c>
      <c r="J128" s="24" t="s">
        <v>74</v>
      </c>
      <c r="K128" s="24" t="s">
        <v>18</v>
      </c>
      <c r="L128" s="25" t="s">
        <v>19</v>
      </c>
    </row>
    <row r="129" s="1" customFormat="1" ht="20" customHeight="1" spans="1:12">
      <c r="A129" s="15" t="s">
        <v>173</v>
      </c>
      <c r="B129" s="16" t="s">
        <v>162</v>
      </c>
      <c r="C129" s="15">
        <v>22608033505</v>
      </c>
      <c r="D129" s="15">
        <v>180</v>
      </c>
      <c r="E129" s="17">
        <f t="shared" si="30"/>
        <v>60</v>
      </c>
      <c r="F129" s="17">
        <f t="shared" si="31"/>
        <v>36</v>
      </c>
      <c r="G129" s="17">
        <v>81.6</v>
      </c>
      <c r="H129" s="17">
        <f t="shared" si="32"/>
        <v>32.64</v>
      </c>
      <c r="I129" s="17">
        <f t="shared" si="33"/>
        <v>68.64</v>
      </c>
      <c r="J129" s="24" t="s">
        <v>97</v>
      </c>
      <c r="K129" s="24" t="s">
        <v>18</v>
      </c>
      <c r="L129" s="25" t="s">
        <v>19</v>
      </c>
    </row>
    <row r="130" s="1" customFormat="1" ht="20" customHeight="1" spans="1:12">
      <c r="A130" s="15" t="s">
        <v>174</v>
      </c>
      <c r="B130" s="16" t="s">
        <v>162</v>
      </c>
      <c r="C130" s="15">
        <v>22608033505</v>
      </c>
      <c r="D130" s="15">
        <v>177</v>
      </c>
      <c r="E130" s="17">
        <f t="shared" si="30"/>
        <v>59</v>
      </c>
      <c r="F130" s="17">
        <f t="shared" si="31"/>
        <v>35.4</v>
      </c>
      <c r="G130" s="17">
        <v>78.4</v>
      </c>
      <c r="H130" s="17">
        <f t="shared" si="32"/>
        <v>31.36</v>
      </c>
      <c r="I130" s="17">
        <f t="shared" si="33"/>
        <v>66.76</v>
      </c>
      <c r="J130" s="24" t="s">
        <v>175</v>
      </c>
      <c r="K130" s="24" t="s">
        <v>18</v>
      </c>
      <c r="L130" s="25" t="s">
        <v>19</v>
      </c>
    </row>
    <row r="131" s="1" customFormat="1" ht="20" customHeight="1" spans="1:12">
      <c r="A131" s="15" t="s">
        <v>176</v>
      </c>
      <c r="B131" s="16" t="s">
        <v>162</v>
      </c>
      <c r="C131" s="15">
        <v>22608033506</v>
      </c>
      <c r="D131" s="15">
        <v>147.5</v>
      </c>
      <c r="E131" s="17">
        <f t="shared" si="30"/>
        <v>49.1666666666667</v>
      </c>
      <c r="F131" s="17">
        <f t="shared" si="31"/>
        <v>29.5</v>
      </c>
      <c r="G131" s="17">
        <v>82.64</v>
      </c>
      <c r="H131" s="17">
        <f t="shared" si="32"/>
        <v>33.056</v>
      </c>
      <c r="I131" s="17">
        <f t="shared" si="33"/>
        <v>62.556</v>
      </c>
      <c r="J131" s="24" t="s">
        <v>17</v>
      </c>
      <c r="K131" s="24" t="s">
        <v>18</v>
      </c>
      <c r="L131" s="25" t="s">
        <v>19</v>
      </c>
    </row>
    <row r="132" s="1" customFormat="1" ht="20" customHeight="1" spans="1:12">
      <c r="A132" s="15" t="s">
        <v>177</v>
      </c>
      <c r="B132" s="16" t="s">
        <v>162</v>
      </c>
      <c r="C132" s="15">
        <v>22608033507</v>
      </c>
      <c r="D132" s="15">
        <v>192</v>
      </c>
      <c r="E132" s="17">
        <f t="shared" si="30"/>
        <v>64</v>
      </c>
      <c r="F132" s="17">
        <f t="shared" si="31"/>
        <v>38.4</v>
      </c>
      <c r="G132" s="17">
        <v>82.17</v>
      </c>
      <c r="H132" s="17">
        <f t="shared" si="32"/>
        <v>32.868</v>
      </c>
      <c r="I132" s="17">
        <f t="shared" si="33"/>
        <v>71.268</v>
      </c>
      <c r="J132" s="24" t="s">
        <v>17</v>
      </c>
      <c r="K132" s="24" t="s">
        <v>18</v>
      </c>
      <c r="L132" s="25" t="s">
        <v>19</v>
      </c>
    </row>
    <row r="133" s="1" customFormat="1" ht="20" customHeight="1" spans="1:12">
      <c r="A133" s="15" t="s">
        <v>178</v>
      </c>
      <c r="B133" s="16" t="s">
        <v>162</v>
      </c>
      <c r="C133" s="15">
        <v>22608033508</v>
      </c>
      <c r="D133" s="15">
        <v>181</v>
      </c>
      <c r="E133" s="17">
        <f t="shared" si="30"/>
        <v>60.3333333333333</v>
      </c>
      <c r="F133" s="17">
        <f t="shared" si="31"/>
        <v>36.2</v>
      </c>
      <c r="G133" s="17">
        <v>77.2</v>
      </c>
      <c r="H133" s="17">
        <f t="shared" si="32"/>
        <v>30.88</v>
      </c>
      <c r="I133" s="17">
        <f t="shared" si="33"/>
        <v>67.08</v>
      </c>
      <c r="J133" s="24" t="s">
        <v>17</v>
      </c>
      <c r="K133" s="24" t="s">
        <v>18</v>
      </c>
      <c r="L133" s="25" t="s">
        <v>19</v>
      </c>
    </row>
    <row r="134" s="1" customFormat="1" ht="20" customHeight="1" spans="1:12">
      <c r="A134" s="15" t="s">
        <v>179</v>
      </c>
      <c r="B134" s="16" t="s">
        <v>162</v>
      </c>
      <c r="C134" s="15">
        <v>22608033509</v>
      </c>
      <c r="D134" s="15">
        <v>187.5</v>
      </c>
      <c r="E134" s="17">
        <f t="shared" si="30"/>
        <v>62.5</v>
      </c>
      <c r="F134" s="17">
        <f t="shared" si="31"/>
        <v>37.5</v>
      </c>
      <c r="G134" s="17">
        <v>81</v>
      </c>
      <c r="H134" s="17">
        <f t="shared" si="32"/>
        <v>32.4</v>
      </c>
      <c r="I134" s="17">
        <f t="shared" si="33"/>
        <v>69.9</v>
      </c>
      <c r="J134" s="24" t="s">
        <v>17</v>
      </c>
      <c r="K134" s="24" t="s">
        <v>18</v>
      </c>
      <c r="L134" s="25" t="s">
        <v>19</v>
      </c>
    </row>
    <row r="135" s="1" customFormat="1" ht="20" customHeight="1" spans="1:12">
      <c r="A135" s="15" t="s">
        <v>180</v>
      </c>
      <c r="B135" s="16" t="s">
        <v>162</v>
      </c>
      <c r="C135" s="15">
        <v>22608033510</v>
      </c>
      <c r="D135" s="15">
        <v>179</v>
      </c>
      <c r="E135" s="17">
        <f t="shared" si="30"/>
        <v>59.6666666666667</v>
      </c>
      <c r="F135" s="17">
        <f t="shared" si="31"/>
        <v>35.8</v>
      </c>
      <c r="G135" s="17">
        <v>80.2</v>
      </c>
      <c r="H135" s="17">
        <f t="shared" si="32"/>
        <v>32.08</v>
      </c>
      <c r="I135" s="17">
        <f t="shared" si="33"/>
        <v>67.88</v>
      </c>
      <c r="J135" s="24" t="s">
        <v>17</v>
      </c>
      <c r="K135" s="24" t="s">
        <v>18</v>
      </c>
      <c r="L135" s="25" t="s">
        <v>19</v>
      </c>
    </row>
    <row r="136" s="1" customFormat="1" ht="20" customHeight="1" spans="1:12">
      <c r="A136" s="15" t="s">
        <v>181</v>
      </c>
      <c r="B136" s="16" t="s">
        <v>162</v>
      </c>
      <c r="C136" s="15">
        <v>22608033511</v>
      </c>
      <c r="D136" s="15">
        <v>168</v>
      </c>
      <c r="E136" s="17">
        <f t="shared" si="30"/>
        <v>56</v>
      </c>
      <c r="F136" s="17">
        <f t="shared" si="31"/>
        <v>33.6</v>
      </c>
      <c r="G136" s="17">
        <v>80</v>
      </c>
      <c r="H136" s="17">
        <f t="shared" si="32"/>
        <v>32</v>
      </c>
      <c r="I136" s="17">
        <f t="shared" si="33"/>
        <v>65.6</v>
      </c>
      <c r="J136" s="24" t="s">
        <v>17</v>
      </c>
      <c r="K136" s="24" t="s">
        <v>18</v>
      </c>
      <c r="L136" s="25" t="s">
        <v>19</v>
      </c>
    </row>
    <row r="137" s="1" customFormat="1" ht="20" customHeight="1" spans="1:12">
      <c r="A137" s="15" t="s">
        <v>182</v>
      </c>
      <c r="B137" s="16" t="s">
        <v>162</v>
      </c>
      <c r="C137" s="15">
        <v>22608033512</v>
      </c>
      <c r="D137" s="15">
        <v>175.5</v>
      </c>
      <c r="E137" s="17">
        <f t="shared" si="30"/>
        <v>58.5</v>
      </c>
      <c r="F137" s="17">
        <f t="shared" si="31"/>
        <v>35.1</v>
      </c>
      <c r="G137" s="17">
        <v>77.6</v>
      </c>
      <c r="H137" s="17">
        <f t="shared" si="32"/>
        <v>31.04</v>
      </c>
      <c r="I137" s="17">
        <f t="shared" si="33"/>
        <v>66.14</v>
      </c>
      <c r="J137" s="24" t="s">
        <v>17</v>
      </c>
      <c r="K137" s="24" t="s">
        <v>18</v>
      </c>
      <c r="L137" s="25" t="s">
        <v>19</v>
      </c>
    </row>
    <row r="138" ht="20" customHeight="1" spans="1:12">
      <c r="A138" s="15" t="s">
        <v>183</v>
      </c>
      <c r="B138" s="16" t="s">
        <v>162</v>
      </c>
      <c r="C138" s="15">
        <v>22608033513</v>
      </c>
      <c r="D138" s="15">
        <v>176</v>
      </c>
      <c r="E138" s="17">
        <f t="shared" si="30"/>
        <v>58.6666666666667</v>
      </c>
      <c r="F138" s="17">
        <f t="shared" si="31"/>
        <v>35.2</v>
      </c>
      <c r="G138" s="17">
        <v>78.8</v>
      </c>
      <c r="H138" s="17">
        <f t="shared" si="32"/>
        <v>31.52</v>
      </c>
      <c r="I138" s="17">
        <f t="shared" si="33"/>
        <v>66.72</v>
      </c>
      <c r="J138" s="24" t="s">
        <v>17</v>
      </c>
      <c r="K138" s="24" t="s">
        <v>18</v>
      </c>
      <c r="L138" s="25" t="s">
        <v>19</v>
      </c>
    </row>
    <row r="139" ht="20" customHeight="1" spans="1:12">
      <c r="A139" s="15" t="s">
        <v>184</v>
      </c>
      <c r="B139" s="16" t="s">
        <v>162</v>
      </c>
      <c r="C139" s="15">
        <v>22608033514</v>
      </c>
      <c r="D139" s="15">
        <v>202.5</v>
      </c>
      <c r="E139" s="17">
        <f t="shared" si="30"/>
        <v>67.5</v>
      </c>
      <c r="F139" s="17">
        <f t="shared" si="31"/>
        <v>40.5</v>
      </c>
      <c r="G139" s="17">
        <v>82.4</v>
      </c>
      <c r="H139" s="17">
        <f t="shared" si="32"/>
        <v>32.96</v>
      </c>
      <c r="I139" s="17">
        <f t="shared" si="33"/>
        <v>73.46</v>
      </c>
      <c r="J139" s="24" t="s">
        <v>17</v>
      </c>
      <c r="K139" s="24" t="s">
        <v>18</v>
      </c>
      <c r="L139" s="25" t="s">
        <v>19</v>
      </c>
    </row>
    <row r="140" ht="29" customHeight="1" spans="1:12">
      <c r="A140" s="15" t="s">
        <v>185</v>
      </c>
      <c r="B140" s="16" t="s">
        <v>162</v>
      </c>
      <c r="C140" s="18">
        <v>22608033515</v>
      </c>
      <c r="D140" s="15"/>
      <c r="E140" s="17"/>
      <c r="F140" s="17" t="s">
        <v>71</v>
      </c>
      <c r="G140" s="17">
        <v>73.36</v>
      </c>
      <c r="H140" s="17">
        <f>G140</f>
        <v>73.36</v>
      </c>
      <c r="I140" s="17">
        <f>H140</f>
        <v>73.36</v>
      </c>
      <c r="J140" s="24" t="s">
        <v>17</v>
      </c>
      <c r="K140" s="24" t="s">
        <v>18</v>
      </c>
      <c r="L140" s="25" t="s">
        <v>19</v>
      </c>
    </row>
    <row r="141" ht="20" customHeight="1" spans="1:12">
      <c r="A141" s="15" t="s">
        <v>186</v>
      </c>
      <c r="B141" s="16" t="s">
        <v>187</v>
      </c>
      <c r="C141" s="15">
        <v>22608033601</v>
      </c>
      <c r="D141" s="15">
        <v>171.5</v>
      </c>
      <c r="E141" s="17">
        <f t="shared" ref="E141:E143" si="34">D141/3</f>
        <v>57.1666666666667</v>
      </c>
      <c r="F141" s="17">
        <f t="shared" ref="F141:F143" si="35">E141*0.6</f>
        <v>34.3</v>
      </c>
      <c r="G141" s="17">
        <v>82.4</v>
      </c>
      <c r="H141" s="17">
        <f t="shared" ref="H141:H143" si="36">G141*0.4</f>
        <v>32.96</v>
      </c>
      <c r="I141" s="17">
        <f t="shared" ref="I141:I143" si="37">F141+H141</f>
        <v>67.26</v>
      </c>
      <c r="J141" s="24" t="s">
        <v>17</v>
      </c>
      <c r="K141" s="24" t="s">
        <v>18</v>
      </c>
      <c r="L141" s="25" t="s">
        <v>19</v>
      </c>
    </row>
    <row r="142" ht="20" customHeight="1" spans="1:12">
      <c r="A142" s="15" t="s">
        <v>188</v>
      </c>
      <c r="B142" s="16" t="s">
        <v>187</v>
      </c>
      <c r="C142" s="15">
        <v>22608033602</v>
      </c>
      <c r="D142" s="15">
        <v>179</v>
      </c>
      <c r="E142" s="17">
        <f t="shared" si="34"/>
        <v>59.6666666666667</v>
      </c>
      <c r="F142" s="17">
        <f t="shared" si="35"/>
        <v>35.8</v>
      </c>
      <c r="G142" s="17">
        <v>83.8</v>
      </c>
      <c r="H142" s="17">
        <f t="shared" si="36"/>
        <v>33.52</v>
      </c>
      <c r="I142" s="17">
        <f t="shared" si="37"/>
        <v>69.32</v>
      </c>
      <c r="J142" s="24" t="s">
        <v>17</v>
      </c>
      <c r="K142" s="24" t="s">
        <v>18</v>
      </c>
      <c r="L142" s="25" t="s">
        <v>19</v>
      </c>
    </row>
    <row r="143" spans="1:12">
      <c r="A143" s="15" t="s">
        <v>189</v>
      </c>
      <c r="B143" s="16" t="s">
        <v>187</v>
      </c>
      <c r="C143" s="15">
        <v>22608033603</v>
      </c>
      <c r="D143" s="15">
        <v>188.5</v>
      </c>
      <c r="E143" s="17">
        <f t="shared" si="34"/>
        <v>62.8333333333333</v>
      </c>
      <c r="F143" s="17">
        <f t="shared" si="35"/>
        <v>37.7</v>
      </c>
      <c r="G143" s="17">
        <v>82</v>
      </c>
      <c r="H143" s="17">
        <f t="shared" si="36"/>
        <v>32.8</v>
      </c>
      <c r="I143" s="17">
        <f t="shared" si="37"/>
        <v>70.5</v>
      </c>
      <c r="J143" s="24" t="s">
        <v>17</v>
      </c>
      <c r="K143" s="24" t="s">
        <v>18</v>
      </c>
      <c r="L143" s="25" t="s">
        <v>19</v>
      </c>
    </row>
  </sheetData>
  <mergeCells count="10">
    <mergeCell ref="A1:L1"/>
    <mergeCell ref="D2:F2"/>
    <mergeCell ref="G2:H2"/>
    <mergeCell ref="A2:A3"/>
    <mergeCell ref="B2:B3"/>
    <mergeCell ref="C2:C3"/>
    <mergeCell ref="I2:I3"/>
    <mergeCell ref="J2:J3"/>
    <mergeCell ref="K2:K3"/>
    <mergeCell ref="L2:L3"/>
  </mergeCells>
  <pageMargins left="0.354166666666667" right="0.314583333333333" top="0.550694444444444" bottom="0.511805555555556" header="0.393055555555556" footer="0.35416666666666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2024-05-11T01:26:00Z</dcterms:created>
  <dcterms:modified xsi:type="dcterms:W3CDTF">2024-06-13T03:16:46Z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2FBBD21984734D31A3E303482376DB08_11</vt:lpwstr>
  </property>
  <property fmtid="{D5CDD505-2E9C-101B-9397-08002B2CF9AE}" pid="3" name="KSOProductBuildVer">
    <vt:lpwstr>2052-12.1.0.16929</vt:lpwstr>
  </property>
</Properties>
</file>