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排序" sheetId="2" r:id="rId1"/>
  </sheets>
  <definedNames>
    <definedName name="_xlnm._FilterDatabase" localSheetId="0" hidden="1">排序!$A$1:$L$33</definedName>
    <definedName name="_xlnm.Print_Titles" localSheetId="0">排序!$2:$3</definedName>
  </definedNames>
  <calcPr calcId="144525" fullPrecision="0" concurrentCalc="0"/>
</workbook>
</file>

<file path=xl/sharedStrings.xml><?xml version="1.0" encoding="utf-8"?>
<sst xmlns="http://schemas.openxmlformats.org/spreadsheetml/2006/main" count="118" uniqueCount="89">
  <si>
    <t>省教育厅直属事业单位2024年公开招聘工作人员面试成绩、总成绩及进入体检环节人员名单</t>
  </si>
  <si>
    <t>报考单位名称</t>
  </si>
  <si>
    <t>报考岗位类别
及代码</t>
  </si>
  <si>
    <t>排名</t>
  </si>
  <si>
    <t>姓名</t>
  </si>
  <si>
    <t>准考证号码</t>
  </si>
  <si>
    <t>笔试成绩（折算百分制后）</t>
  </si>
  <si>
    <t>笔试折算成绩（40%）</t>
  </si>
  <si>
    <t>面试成绩</t>
  </si>
  <si>
    <t>面试成绩折算(60%)</t>
  </si>
  <si>
    <t>总成绩</t>
  </si>
  <si>
    <t>是否进入体检</t>
  </si>
  <si>
    <t>备注</t>
  </si>
  <si>
    <t>贵州省教师发展中心</t>
  </si>
  <si>
    <t>党务工作人员
22828210101</t>
  </si>
  <si>
    <t>唐玉瑶</t>
  </si>
  <si>
    <t>1152280508521</t>
  </si>
  <si>
    <t>是</t>
  </si>
  <si>
    <t>吴迪</t>
  </si>
  <si>
    <t>1152280500602</t>
  </si>
  <si>
    <t>否</t>
  </si>
  <si>
    <t>周睿婷</t>
  </si>
  <si>
    <t>1152280505824</t>
  </si>
  <si>
    <t>人事工作人员
22828210102</t>
  </si>
  <si>
    <t>龚志毅</t>
  </si>
  <si>
    <t>1152280507817</t>
  </si>
  <si>
    <t>宋茂荣</t>
  </si>
  <si>
    <t>1152280502625</t>
  </si>
  <si>
    <t>李叶凡</t>
  </si>
  <si>
    <t>1152280504230</t>
  </si>
  <si>
    <t>财务人员
22828210103</t>
  </si>
  <si>
    <t>陈伟</t>
  </si>
  <si>
    <t>1152280503228</t>
  </si>
  <si>
    <t>罗彤</t>
  </si>
  <si>
    <t>1152280502412</t>
  </si>
  <si>
    <t>张志容</t>
  </si>
  <si>
    <t>1152280506505</t>
  </si>
  <si>
    <t>面试缺考</t>
  </si>
  <si>
    <t>专业技术人员01
22828210104</t>
  </si>
  <si>
    <t>陈婉昕</t>
  </si>
  <si>
    <t>3152280706330</t>
  </si>
  <si>
    <t>专业技术人员02
22828210105</t>
  </si>
  <si>
    <t>向炳坤</t>
  </si>
  <si>
    <t>2152280919020</t>
  </si>
  <si>
    <t>王尘尘</t>
  </si>
  <si>
    <t>2152280916519</t>
  </si>
  <si>
    <t>曹玲</t>
  </si>
  <si>
    <t>2152280920413</t>
  </si>
  <si>
    <t>专业技术人员03
22828210106</t>
  </si>
  <si>
    <t>夏玲玲</t>
  </si>
  <si>
    <t>2152280920716</t>
  </si>
  <si>
    <t>王李亚</t>
  </si>
  <si>
    <t>2152280915213</t>
  </si>
  <si>
    <t>贵州省普通高等学校毕业生就业工作办公室</t>
  </si>
  <si>
    <t>就业信息管理系统人员
22828210201</t>
  </si>
  <si>
    <t>何能芳</t>
  </si>
  <si>
    <t>1152280502808</t>
  </si>
  <si>
    <t>谭超英</t>
  </si>
  <si>
    <t>1152280500408</t>
  </si>
  <si>
    <t>杨晓玲</t>
  </si>
  <si>
    <t>1152280504620</t>
  </si>
  <si>
    <t>贵州省职业教育公共实训中心</t>
  </si>
  <si>
    <t>综合部工作人员
22828210301</t>
  </si>
  <si>
    <t>付燕</t>
  </si>
  <si>
    <t>1152280505916</t>
  </si>
  <si>
    <t>陈烨</t>
  </si>
  <si>
    <t>1152280508220</t>
  </si>
  <si>
    <t>王琪</t>
  </si>
  <si>
    <t>1152280501524</t>
  </si>
  <si>
    <t>马兰</t>
  </si>
  <si>
    <t>1152280500229</t>
  </si>
  <si>
    <t>喻常林</t>
  </si>
  <si>
    <t>1152280507226</t>
  </si>
  <si>
    <t>角家润</t>
  </si>
  <si>
    <t>1152280500120</t>
  </si>
  <si>
    <t>智能制造类实训室管理人员（含授课）
22828210302</t>
  </si>
  <si>
    <t>雷燕</t>
  </si>
  <si>
    <t>3152280701919</t>
  </si>
  <si>
    <t>卢凯斯</t>
  </si>
  <si>
    <t>3152280702314</t>
  </si>
  <si>
    <t>龚熙雨</t>
  </si>
  <si>
    <t>3152280703220</t>
  </si>
  <si>
    <t>文旅类实训室、劳模馆、宣教馆管理人员（含授课）22828210304</t>
  </si>
  <si>
    <t>宋陈媛</t>
  </si>
  <si>
    <t>2152280919511</t>
  </si>
  <si>
    <t>张宇</t>
  </si>
  <si>
    <t>2152280917908</t>
  </si>
  <si>
    <t>张敏</t>
  </si>
  <si>
    <t>2152280919226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</si>
</sst>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23" fillId="12" borderId="11" applyNumberFormat="false" applyAlignment="false" applyProtection="false">
      <alignment vertical="center"/>
    </xf>
    <xf numFmtId="0" fontId="25" fillId="16" borderId="12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1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true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176" fontId="0" fillId="0" borderId="0" xfId="0" applyNumberFormat="true" applyAlignment="true">
      <alignment vertical="center" wrapText="true"/>
    </xf>
    <xf numFmtId="176" fontId="0" fillId="0" borderId="0" xfId="0" applyNumberFormat="true" applyFont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46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/>
    </xf>
    <xf numFmtId="176" fontId="5" fillId="0" borderId="3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3"/>
  <sheetViews>
    <sheetView tabSelected="1" zoomScale="70" zoomScaleNormal="70" workbookViewId="0">
      <pane ySplit="3" topLeftCell="A18" activePane="bottomLeft" state="frozen"/>
      <selection/>
      <selection pane="bottomLeft" activeCell="J17" sqref="J17:J18"/>
    </sheetView>
  </sheetViews>
  <sheetFormatPr defaultColWidth="9" defaultRowHeight="15"/>
  <cols>
    <col min="1" max="1" width="12.2833333333333" customWidth="true"/>
    <col min="2" max="2" width="20.2833333333333" customWidth="true"/>
    <col min="3" max="3" width="5.56666666666667" style="3" customWidth="true"/>
    <col min="4" max="4" width="11" style="3" customWidth="true"/>
    <col min="5" max="5" width="17.7083333333333" style="3" customWidth="true"/>
    <col min="6" max="6" width="10.7" style="3" customWidth="true"/>
    <col min="7" max="10" width="10.7" style="4" customWidth="true"/>
    <col min="11" max="11" width="7.70833333333333" style="5" customWidth="true"/>
    <col min="12" max="12" width="11.575" customWidth="true"/>
  </cols>
  <sheetData>
    <row r="1" ht="64" customHeight="true" spans="1:12">
      <c r="A1" s="6" t="s">
        <v>0</v>
      </c>
      <c r="B1" s="6"/>
      <c r="C1" s="6"/>
      <c r="D1" s="6"/>
      <c r="E1" s="6"/>
      <c r="F1" s="6"/>
      <c r="G1" s="15"/>
      <c r="H1" s="15"/>
      <c r="I1" s="15"/>
      <c r="J1" s="15"/>
      <c r="K1" s="15"/>
      <c r="L1" s="6"/>
    </row>
    <row r="2" s="1" customFormat="true" ht="33" customHeight="true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7" t="s">
        <v>12</v>
      </c>
    </row>
    <row r="3" s="1" customFormat="true" ht="21" customHeight="true" spans="1:12">
      <c r="A3" s="8"/>
      <c r="B3" s="8"/>
      <c r="C3" s="8"/>
      <c r="D3" s="8"/>
      <c r="E3" s="8"/>
      <c r="F3" s="8"/>
      <c r="G3" s="17"/>
      <c r="H3" s="17"/>
      <c r="I3" s="17"/>
      <c r="J3" s="17"/>
      <c r="K3" s="17"/>
      <c r="L3" s="8"/>
    </row>
    <row r="4" s="2" customFormat="true" ht="32" customHeight="true" spans="1:12">
      <c r="A4" s="9" t="s">
        <v>13</v>
      </c>
      <c r="B4" s="9" t="s">
        <v>14</v>
      </c>
      <c r="C4" s="10">
        <v>1</v>
      </c>
      <c r="D4" s="10" t="s">
        <v>15</v>
      </c>
      <c r="E4" s="18" t="s">
        <v>16</v>
      </c>
      <c r="F4" s="19">
        <v>68.5</v>
      </c>
      <c r="G4" s="19">
        <f>F4*0.4</f>
        <v>27.4</v>
      </c>
      <c r="H4" s="19">
        <v>85.6</v>
      </c>
      <c r="I4" s="19">
        <f t="shared" ref="I4:I11" si="0">H4*0.6</f>
        <v>51.36</v>
      </c>
      <c r="J4" s="21">
        <f>G4+I4</f>
        <v>78.76</v>
      </c>
      <c r="K4" s="22" t="s">
        <v>17</v>
      </c>
      <c r="L4" s="22"/>
    </row>
    <row r="5" s="2" customFormat="true" ht="32" customHeight="true" spans="1:12">
      <c r="A5" s="11"/>
      <c r="B5" s="11"/>
      <c r="C5" s="10">
        <v>2</v>
      </c>
      <c r="D5" s="10" t="s">
        <v>18</v>
      </c>
      <c r="E5" s="18" t="s">
        <v>19</v>
      </c>
      <c r="F5" s="19">
        <v>67.17</v>
      </c>
      <c r="G5" s="19">
        <f>F5*0.4</f>
        <v>26.87</v>
      </c>
      <c r="H5" s="19">
        <v>85</v>
      </c>
      <c r="I5" s="19">
        <f t="shared" si="0"/>
        <v>51</v>
      </c>
      <c r="J5" s="21">
        <f>G5+I5</f>
        <v>77.87</v>
      </c>
      <c r="K5" s="22" t="s">
        <v>20</v>
      </c>
      <c r="L5" s="22"/>
    </row>
    <row r="6" s="2" customFormat="true" ht="32" customHeight="true" spans="1:12">
      <c r="A6" s="11"/>
      <c r="B6" s="12"/>
      <c r="C6" s="10">
        <v>3</v>
      </c>
      <c r="D6" s="10" t="s">
        <v>21</v>
      </c>
      <c r="E6" s="18" t="s">
        <v>22</v>
      </c>
      <c r="F6" s="19">
        <v>69.67</v>
      </c>
      <c r="G6" s="19">
        <f>F6*0.4</f>
        <v>27.87</v>
      </c>
      <c r="H6" s="19">
        <v>82.4</v>
      </c>
      <c r="I6" s="19">
        <f t="shared" si="0"/>
        <v>49.44</v>
      </c>
      <c r="J6" s="21">
        <f>G6+I6</f>
        <v>77.31</v>
      </c>
      <c r="K6" s="22" t="s">
        <v>20</v>
      </c>
      <c r="L6" s="23"/>
    </row>
    <row r="7" s="2" customFormat="true" ht="32" customHeight="true" spans="1:12">
      <c r="A7" s="11"/>
      <c r="B7" s="13" t="s">
        <v>23</v>
      </c>
      <c r="C7" s="10">
        <v>1</v>
      </c>
      <c r="D7" s="10" t="s">
        <v>24</v>
      </c>
      <c r="E7" s="18" t="s">
        <v>25</v>
      </c>
      <c r="F7" s="19">
        <v>69.5</v>
      </c>
      <c r="G7" s="19">
        <f t="shared" ref="G4:G33" si="1">F7*0.4</f>
        <v>27.8</v>
      </c>
      <c r="H7" s="19">
        <v>85.8</v>
      </c>
      <c r="I7" s="19">
        <f t="shared" si="0"/>
        <v>51.48</v>
      </c>
      <c r="J7" s="21">
        <f t="shared" ref="J4:J33" si="2">G7+I7</f>
        <v>79.28</v>
      </c>
      <c r="K7" s="22" t="s">
        <v>17</v>
      </c>
      <c r="L7" s="22"/>
    </row>
    <row r="8" s="2" customFormat="true" ht="32" customHeight="true" spans="1:12">
      <c r="A8" s="11"/>
      <c r="B8" s="13"/>
      <c r="C8" s="10">
        <v>2</v>
      </c>
      <c r="D8" s="10" t="s">
        <v>26</v>
      </c>
      <c r="E8" s="18" t="s">
        <v>27</v>
      </c>
      <c r="F8" s="19">
        <v>64.5</v>
      </c>
      <c r="G8" s="19">
        <f t="shared" si="1"/>
        <v>25.8</v>
      </c>
      <c r="H8" s="19">
        <v>84</v>
      </c>
      <c r="I8" s="19">
        <f t="shared" si="0"/>
        <v>50.4</v>
      </c>
      <c r="J8" s="21">
        <f t="shared" si="2"/>
        <v>76.2</v>
      </c>
      <c r="K8" s="22" t="s">
        <v>20</v>
      </c>
      <c r="L8" s="22"/>
    </row>
    <row r="9" s="2" customFormat="true" ht="32" customHeight="true" spans="1:12">
      <c r="A9" s="11"/>
      <c r="B9" s="13"/>
      <c r="C9" s="10">
        <v>3</v>
      </c>
      <c r="D9" s="10" t="s">
        <v>28</v>
      </c>
      <c r="E9" s="24" t="s">
        <v>29</v>
      </c>
      <c r="F9" s="19">
        <v>62.67</v>
      </c>
      <c r="G9" s="19">
        <f t="shared" si="1"/>
        <v>25.07</v>
      </c>
      <c r="H9" s="19">
        <v>84.6</v>
      </c>
      <c r="I9" s="19">
        <f t="shared" si="0"/>
        <v>50.76</v>
      </c>
      <c r="J9" s="21">
        <f t="shared" si="2"/>
        <v>75.83</v>
      </c>
      <c r="K9" s="22" t="s">
        <v>20</v>
      </c>
      <c r="L9" s="22"/>
    </row>
    <row r="10" s="2" customFormat="true" ht="32" customHeight="true" spans="1:12">
      <c r="A10" s="11"/>
      <c r="B10" s="9" t="s">
        <v>30</v>
      </c>
      <c r="C10" s="10">
        <v>1</v>
      </c>
      <c r="D10" s="10" t="s">
        <v>31</v>
      </c>
      <c r="E10" s="18" t="s">
        <v>32</v>
      </c>
      <c r="F10" s="19">
        <v>68.83</v>
      </c>
      <c r="G10" s="19">
        <f t="shared" si="1"/>
        <v>27.53</v>
      </c>
      <c r="H10" s="19">
        <v>84</v>
      </c>
      <c r="I10" s="19">
        <f t="shared" si="0"/>
        <v>50.4</v>
      </c>
      <c r="J10" s="21">
        <f t="shared" si="2"/>
        <v>77.93</v>
      </c>
      <c r="K10" s="22" t="s">
        <v>17</v>
      </c>
      <c r="L10" s="22"/>
    </row>
    <row r="11" s="2" customFormat="true" ht="32" customHeight="true" spans="1:12">
      <c r="A11" s="11"/>
      <c r="B11" s="11"/>
      <c r="C11" s="10">
        <v>2</v>
      </c>
      <c r="D11" s="10" t="s">
        <v>33</v>
      </c>
      <c r="E11" s="18" t="s">
        <v>34</v>
      </c>
      <c r="F11" s="19">
        <v>66.67</v>
      </c>
      <c r="G11" s="19">
        <f t="shared" si="1"/>
        <v>26.67</v>
      </c>
      <c r="H11" s="19">
        <v>83.4</v>
      </c>
      <c r="I11" s="19">
        <f t="shared" si="0"/>
        <v>50.04</v>
      </c>
      <c r="J11" s="21">
        <f t="shared" si="2"/>
        <v>76.71</v>
      </c>
      <c r="K11" s="22" t="s">
        <v>20</v>
      </c>
      <c r="L11" s="22"/>
    </row>
    <row r="12" s="2" customFormat="true" ht="32" customHeight="true" spans="1:12">
      <c r="A12" s="11"/>
      <c r="B12" s="12"/>
      <c r="C12" s="10">
        <v>3</v>
      </c>
      <c r="D12" s="10" t="s">
        <v>35</v>
      </c>
      <c r="E12" s="18" t="s">
        <v>36</v>
      </c>
      <c r="F12" s="19">
        <v>71.67</v>
      </c>
      <c r="G12" s="19">
        <f t="shared" si="1"/>
        <v>28.67</v>
      </c>
      <c r="H12" s="19">
        <v>0</v>
      </c>
      <c r="I12" s="19">
        <v>0</v>
      </c>
      <c r="J12" s="21">
        <f t="shared" si="2"/>
        <v>28.67</v>
      </c>
      <c r="K12" s="22" t="s">
        <v>20</v>
      </c>
      <c r="L12" s="22" t="s">
        <v>37</v>
      </c>
    </row>
    <row r="13" s="2" customFormat="true" ht="46" customHeight="true" spans="1:12">
      <c r="A13" s="11"/>
      <c r="B13" s="13" t="s">
        <v>38</v>
      </c>
      <c r="C13" s="10">
        <v>1</v>
      </c>
      <c r="D13" s="10" t="s">
        <v>39</v>
      </c>
      <c r="E13" s="18" t="s">
        <v>40</v>
      </c>
      <c r="F13" s="19">
        <v>64.5</v>
      </c>
      <c r="G13" s="19">
        <f t="shared" si="1"/>
        <v>25.8</v>
      </c>
      <c r="H13" s="19">
        <v>84.2</v>
      </c>
      <c r="I13" s="19">
        <f t="shared" ref="I11:I32" si="3">H13*0.6</f>
        <v>50.52</v>
      </c>
      <c r="J13" s="21">
        <f t="shared" si="2"/>
        <v>76.32</v>
      </c>
      <c r="K13" s="22" t="s">
        <v>17</v>
      </c>
      <c r="L13" s="22"/>
    </row>
    <row r="14" s="2" customFormat="true" ht="32" customHeight="true" spans="1:12">
      <c r="A14" s="11"/>
      <c r="B14" s="13" t="s">
        <v>41</v>
      </c>
      <c r="C14" s="10">
        <v>1</v>
      </c>
      <c r="D14" s="10" t="s">
        <v>42</v>
      </c>
      <c r="E14" s="18" t="s">
        <v>43</v>
      </c>
      <c r="F14" s="19">
        <v>72.33</v>
      </c>
      <c r="G14" s="19">
        <f t="shared" si="1"/>
        <v>28.93</v>
      </c>
      <c r="H14" s="19">
        <v>89.2</v>
      </c>
      <c r="I14" s="19">
        <f t="shared" si="3"/>
        <v>53.52</v>
      </c>
      <c r="J14" s="21">
        <f t="shared" si="2"/>
        <v>82.45</v>
      </c>
      <c r="K14" s="22" t="s">
        <v>17</v>
      </c>
      <c r="L14" s="22"/>
    </row>
    <row r="15" s="2" customFormat="true" ht="32" customHeight="true" spans="1:12">
      <c r="A15" s="11"/>
      <c r="B15" s="13"/>
      <c r="C15" s="10">
        <v>2</v>
      </c>
      <c r="D15" s="10" t="s">
        <v>44</v>
      </c>
      <c r="E15" s="18" t="s">
        <v>45</v>
      </c>
      <c r="F15" s="19">
        <v>65.33</v>
      </c>
      <c r="G15" s="19">
        <f t="shared" si="1"/>
        <v>26.13</v>
      </c>
      <c r="H15" s="19">
        <v>86.6</v>
      </c>
      <c r="I15" s="19">
        <f t="shared" si="3"/>
        <v>51.96</v>
      </c>
      <c r="J15" s="21">
        <f t="shared" si="2"/>
        <v>78.09</v>
      </c>
      <c r="K15" s="22" t="s">
        <v>20</v>
      </c>
      <c r="L15" s="22"/>
    </row>
    <row r="16" s="2" customFormat="true" ht="32" customHeight="true" spans="1:12">
      <c r="A16" s="11"/>
      <c r="B16" s="13"/>
      <c r="C16" s="10">
        <v>3</v>
      </c>
      <c r="D16" s="10" t="s">
        <v>46</v>
      </c>
      <c r="E16" s="18" t="s">
        <v>47</v>
      </c>
      <c r="F16" s="19">
        <v>62</v>
      </c>
      <c r="G16" s="19">
        <f t="shared" si="1"/>
        <v>24.8</v>
      </c>
      <c r="H16" s="21">
        <v>85.4</v>
      </c>
      <c r="I16" s="19">
        <f t="shared" si="3"/>
        <v>51.24</v>
      </c>
      <c r="J16" s="21">
        <f t="shared" si="2"/>
        <v>76.04</v>
      </c>
      <c r="K16" s="22" t="s">
        <v>20</v>
      </c>
      <c r="L16" s="22"/>
    </row>
    <row r="17" s="2" customFormat="true" ht="32" customHeight="true" spans="1:12">
      <c r="A17" s="11"/>
      <c r="B17" s="9" t="s">
        <v>48</v>
      </c>
      <c r="C17" s="10">
        <v>1</v>
      </c>
      <c r="D17" s="10" t="s">
        <v>49</v>
      </c>
      <c r="E17" s="18" t="s">
        <v>50</v>
      </c>
      <c r="F17" s="19">
        <v>61.67</v>
      </c>
      <c r="G17" s="19">
        <f t="shared" si="1"/>
        <v>24.67</v>
      </c>
      <c r="H17" s="19">
        <v>86.8</v>
      </c>
      <c r="I17" s="19">
        <f t="shared" si="3"/>
        <v>52.08</v>
      </c>
      <c r="J17" s="21">
        <f t="shared" si="2"/>
        <v>76.75</v>
      </c>
      <c r="K17" s="22" t="s">
        <v>17</v>
      </c>
      <c r="L17" s="22"/>
    </row>
    <row r="18" s="2" customFormat="true" ht="32" customHeight="true" spans="1:12">
      <c r="A18" s="14"/>
      <c r="B18" s="12"/>
      <c r="C18" s="10">
        <v>2</v>
      </c>
      <c r="D18" s="10" t="s">
        <v>51</v>
      </c>
      <c r="E18" s="18" t="s">
        <v>52</v>
      </c>
      <c r="F18" s="19">
        <v>63.67</v>
      </c>
      <c r="G18" s="19">
        <f t="shared" si="1"/>
        <v>25.47</v>
      </c>
      <c r="H18" s="19">
        <v>85</v>
      </c>
      <c r="I18" s="19">
        <f t="shared" si="3"/>
        <v>51</v>
      </c>
      <c r="J18" s="21">
        <f t="shared" si="2"/>
        <v>76.47</v>
      </c>
      <c r="K18" s="22" t="s">
        <v>20</v>
      </c>
      <c r="L18" s="22"/>
    </row>
    <row r="19" s="2" customFormat="true" ht="32" customHeight="true" spans="1:12">
      <c r="A19" s="13" t="s">
        <v>53</v>
      </c>
      <c r="B19" s="13" t="s">
        <v>54</v>
      </c>
      <c r="C19" s="10">
        <v>1</v>
      </c>
      <c r="D19" s="10" t="s">
        <v>55</v>
      </c>
      <c r="E19" s="18" t="s">
        <v>56</v>
      </c>
      <c r="F19" s="19">
        <v>64.33</v>
      </c>
      <c r="G19" s="19">
        <f t="shared" si="1"/>
        <v>25.73</v>
      </c>
      <c r="H19" s="21">
        <v>86</v>
      </c>
      <c r="I19" s="19">
        <f t="shared" si="3"/>
        <v>51.6</v>
      </c>
      <c r="J19" s="21">
        <f t="shared" si="2"/>
        <v>77.33</v>
      </c>
      <c r="K19" s="22" t="s">
        <v>17</v>
      </c>
      <c r="L19" s="22"/>
    </row>
    <row r="20" s="2" customFormat="true" ht="32" customHeight="true" spans="1:12">
      <c r="A20" s="13"/>
      <c r="B20" s="13"/>
      <c r="C20" s="10">
        <v>2</v>
      </c>
      <c r="D20" s="10" t="s">
        <v>57</v>
      </c>
      <c r="E20" s="18" t="s">
        <v>58</v>
      </c>
      <c r="F20" s="19">
        <v>61.17</v>
      </c>
      <c r="G20" s="19">
        <f t="shared" si="1"/>
        <v>24.47</v>
      </c>
      <c r="H20" s="21">
        <v>84.8</v>
      </c>
      <c r="I20" s="19">
        <f t="shared" si="3"/>
        <v>50.88</v>
      </c>
      <c r="J20" s="21">
        <f t="shared" si="2"/>
        <v>75.35</v>
      </c>
      <c r="K20" s="22" t="s">
        <v>20</v>
      </c>
      <c r="L20" s="22"/>
    </row>
    <row r="21" s="2" customFormat="true" ht="32" customHeight="true" spans="1:12">
      <c r="A21" s="13"/>
      <c r="B21" s="13"/>
      <c r="C21" s="10">
        <v>3</v>
      </c>
      <c r="D21" s="10" t="s">
        <v>59</v>
      </c>
      <c r="E21" s="18" t="s">
        <v>60</v>
      </c>
      <c r="F21" s="19">
        <v>60.33</v>
      </c>
      <c r="G21" s="19">
        <f t="shared" si="1"/>
        <v>24.13</v>
      </c>
      <c r="H21" s="21">
        <v>82.6</v>
      </c>
      <c r="I21" s="19">
        <f t="shared" si="3"/>
        <v>49.56</v>
      </c>
      <c r="J21" s="21">
        <f t="shared" si="2"/>
        <v>73.69</v>
      </c>
      <c r="K21" s="22" t="s">
        <v>20</v>
      </c>
      <c r="L21" s="22"/>
    </row>
    <row r="22" s="2" customFormat="true" ht="32" customHeight="true" spans="1:12">
      <c r="A22" s="9" t="s">
        <v>61</v>
      </c>
      <c r="B22" s="9" t="s">
        <v>62</v>
      </c>
      <c r="C22" s="10">
        <v>1</v>
      </c>
      <c r="D22" s="10" t="s">
        <v>63</v>
      </c>
      <c r="E22" s="18" t="s">
        <v>64</v>
      </c>
      <c r="F22" s="19">
        <v>70.33</v>
      </c>
      <c r="G22" s="19">
        <f t="shared" si="1"/>
        <v>28.13</v>
      </c>
      <c r="H22" s="19">
        <v>87.9</v>
      </c>
      <c r="I22" s="19">
        <f t="shared" si="3"/>
        <v>52.74</v>
      </c>
      <c r="J22" s="21">
        <f t="shared" si="2"/>
        <v>80.87</v>
      </c>
      <c r="K22" s="22" t="s">
        <v>17</v>
      </c>
      <c r="L22" s="22"/>
    </row>
    <row r="23" s="2" customFormat="true" ht="32" customHeight="true" spans="1:12">
      <c r="A23" s="11"/>
      <c r="B23" s="11"/>
      <c r="C23" s="10">
        <v>2</v>
      </c>
      <c r="D23" s="10" t="s">
        <v>65</v>
      </c>
      <c r="E23" s="18" t="s">
        <v>66</v>
      </c>
      <c r="F23" s="19">
        <v>63.67</v>
      </c>
      <c r="G23" s="19">
        <f t="shared" si="1"/>
        <v>25.47</v>
      </c>
      <c r="H23" s="19">
        <v>86.8</v>
      </c>
      <c r="I23" s="19">
        <f t="shared" si="3"/>
        <v>52.08</v>
      </c>
      <c r="J23" s="21">
        <f t="shared" si="2"/>
        <v>77.55</v>
      </c>
      <c r="K23" s="22" t="s">
        <v>17</v>
      </c>
      <c r="L23" s="22"/>
    </row>
    <row r="24" s="2" customFormat="true" ht="32" customHeight="true" spans="1:12">
      <c r="A24" s="11"/>
      <c r="B24" s="11"/>
      <c r="C24" s="10">
        <v>3</v>
      </c>
      <c r="D24" s="10" t="s">
        <v>67</v>
      </c>
      <c r="E24" s="18" t="s">
        <v>68</v>
      </c>
      <c r="F24" s="19">
        <v>62.33</v>
      </c>
      <c r="G24" s="19">
        <f t="shared" si="1"/>
        <v>24.93</v>
      </c>
      <c r="H24" s="19">
        <v>87.6</v>
      </c>
      <c r="I24" s="19">
        <f t="shared" si="3"/>
        <v>52.56</v>
      </c>
      <c r="J24" s="21">
        <f t="shared" si="2"/>
        <v>77.49</v>
      </c>
      <c r="K24" s="22" t="s">
        <v>20</v>
      </c>
      <c r="L24" s="22"/>
    </row>
    <row r="25" s="2" customFormat="true" ht="32" customHeight="true" spans="1:12">
      <c r="A25" s="11"/>
      <c r="B25" s="11"/>
      <c r="C25" s="10">
        <v>4</v>
      </c>
      <c r="D25" s="10" t="s">
        <v>69</v>
      </c>
      <c r="E25" s="18" t="s">
        <v>70</v>
      </c>
      <c r="F25" s="19">
        <v>67.33</v>
      </c>
      <c r="G25" s="19">
        <f t="shared" si="1"/>
        <v>26.93</v>
      </c>
      <c r="H25" s="19">
        <v>83</v>
      </c>
      <c r="I25" s="19">
        <f t="shared" si="3"/>
        <v>49.8</v>
      </c>
      <c r="J25" s="21">
        <f t="shared" si="2"/>
        <v>76.73</v>
      </c>
      <c r="K25" s="22" t="s">
        <v>20</v>
      </c>
      <c r="L25" s="22"/>
    </row>
    <row r="26" s="2" customFormat="true" ht="32" customHeight="true" spans="1:12">
      <c r="A26" s="11"/>
      <c r="B26" s="11"/>
      <c r="C26" s="10">
        <v>5</v>
      </c>
      <c r="D26" s="10" t="s">
        <v>71</v>
      </c>
      <c r="E26" s="18" t="s">
        <v>72</v>
      </c>
      <c r="F26" s="19">
        <v>64.67</v>
      </c>
      <c r="G26" s="19">
        <f t="shared" si="1"/>
        <v>25.87</v>
      </c>
      <c r="H26" s="19">
        <v>83.2</v>
      </c>
      <c r="I26" s="19">
        <f t="shared" si="3"/>
        <v>49.92</v>
      </c>
      <c r="J26" s="21">
        <f t="shared" si="2"/>
        <v>75.79</v>
      </c>
      <c r="K26" s="22" t="s">
        <v>20</v>
      </c>
      <c r="L26" s="22"/>
    </row>
    <row r="27" ht="32" customHeight="true" spans="1:12">
      <c r="A27" s="11"/>
      <c r="B27" s="14"/>
      <c r="C27" s="10">
        <v>6</v>
      </c>
      <c r="D27" s="10" t="s">
        <v>73</v>
      </c>
      <c r="E27" s="18" t="s">
        <v>74</v>
      </c>
      <c r="F27" s="19">
        <v>62.17</v>
      </c>
      <c r="G27" s="19">
        <f t="shared" si="1"/>
        <v>24.87</v>
      </c>
      <c r="H27" s="19">
        <v>84.2</v>
      </c>
      <c r="I27" s="19">
        <f t="shared" si="3"/>
        <v>50.52</v>
      </c>
      <c r="J27" s="21">
        <f t="shared" si="2"/>
        <v>75.39</v>
      </c>
      <c r="K27" s="22" t="s">
        <v>20</v>
      </c>
      <c r="L27" s="22"/>
    </row>
    <row r="28" ht="32" customHeight="true" spans="1:12">
      <c r="A28" s="11"/>
      <c r="B28" s="9" t="s">
        <v>75</v>
      </c>
      <c r="C28" s="10">
        <v>1</v>
      </c>
      <c r="D28" s="10" t="s">
        <v>76</v>
      </c>
      <c r="E28" s="18" t="s">
        <v>77</v>
      </c>
      <c r="F28" s="19">
        <v>68.83</v>
      </c>
      <c r="G28" s="19">
        <f t="shared" si="1"/>
        <v>27.53</v>
      </c>
      <c r="H28" s="19">
        <v>88</v>
      </c>
      <c r="I28" s="19">
        <f t="shared" si="3"/>
        <v>52.8</v>
      </c>
      <c r="J28" s="21">
        <f t="shared" si="2"/>
        <v>80.33</v>
      </c>
      <c r="K28" s="22" t="s">
        <v>17</v>
      </c>
      <c r="L28" s="22"/>
    </row>
    <row r="29" ht="32" customHeight="true" spans="1:12">
      <c r="A29" s="11"/>
      <c r="B29" s="11"/>
      <c r="C29" s="10">
        <v>2</v>
      </c>
      <c r="D29" s="10" t="s">
        <v>78</v>
      </c>
      <c r="E29" s="18" t="s">
        <v>79</v>
      </c>
      <c r="F29" s="19">
        <v>72.83</v>
      </c>
      <c r="G29" s="19">
        <f t="shared" si="1"/>
        <v>29.13</v>
      </c>
      <c r="H29" s="19">
        <v>84.6</v>
      </c>
      <c r="I29" s="19">
        <f t="shared" si="3"/>
        <v>50.76</v>
      </c>
      <c r="J29" s="21">
        <f t="shared" si="2"/>
        <v>79.89</v>
      </c>
      <c r="K29" s="22" t="s">
        <v>20</v>
      </c>
      <c r="L29" s="22"/>
    </row>
    <row r="30" ht="32" customHeight="true" spans="1:12">
      <c r="A30" s="11"/>
      <c r="B30" s="14"/>
      <c r="C30" s="10">
        <v>3</v>
      </c>
      <c r="D30" s="10" t="s">
        <v>80</v>
      </c>
      <c r="E30" s="18" t="s">
        <v>81</v>
      </c>
      <c r="F30" s="19">
        <v>68.17</v>
      </c>
      <c r="G30" s="19">
        <f t="shared" si="1"/>
        <v>27.27</v>
      </c>
      <c r="H30" s="19">
        <v>84.2</v>
      </c>
      <c r="I30" s="19">
        <f t="shared" si="3"/>
        <v>50.52</v>
      </c>
      <c r="J30" s="21">
        <f t="shared" si="2"/>
        <v>77.79</v>
      </c>
      <c r="K30" s="22" t="s">
        <v>20</v>
      </c>
      <c r="L30" s="22"/>
    </row>
    <row r="31" ht="32" customHeight="true" spans="1:12">
      <c r="A31" s="11"/>
      <c r="B31" s="9" t="s">
        <v>82</v>
      </c>
      <c r="C31" s="10">
        <v>1</v>
      </c>
      <c r="D31" s="10" t="s">
        <v>83</v>
      </c>
      <c r="E31" s="18" t="s">
        <v>84</v>
      </c>
      <c r="F31" s="19">
        <v>68.17</v>
      </c>
      <c r="G31" s="19">
        <f t="shared" si="1"/>
        <v>27.27</v>
      </c>
      <c r="H31" s="19">
        <v>85.4</v>
      </c>
      <c r="I31" s="19">
        <f t="shared" si="3"/>
        <v>51.24</v>
      </c>
      <c r="J31" s="21">
        <f t="shared" si="2"/>
        <v>78.51</v>
      </c>
      <c r="K31" s="22" t="s">
        <v>17</v>
      </c>
      <c r="L31" s="22"/>
    </row>
    <row r="32" ht="32" customHeight="true" spans="1:12">
      <c r="A32" s="11"/>
      <c r="B32" s="11"/>
      <c r="C32" s="10">
        <v>2</v>
      </c>
      <c r="D32" s="10" t="s">
        <v>85</v>
      </c>
      <c r="E32" s="18" t="s">
        <v>86</v>
      </c>
      <c r="F32" s="19">
        <v>66.33</v>
      </c>
      <c r="G32" s="19">
        <f t="shared" si="1"/>
        <v>26.53</v>
      </c>
      <c r="H32" s="19">
        <v>85</v>
      </c>
      <c r="I32" s="19">
        <f t="shared" si="3"/>
        <v>51</v>
      </c>
      <c r="J32" s="21">
        <f t="shared" si="2"/>
        <v>77.53</v>
      </c>
      <c r="K32" s="22" t="s">
        <v>20</v>
      </c>
      <c r="L32" s="22"/>
    </row>
    <row r="33" ht="32" customHeight="true" spans="1:12">
      <c r="A33" s="14"/>
      <c r="B33" s="12"/>
      <c r="C33" s="10">
        <v>3</v>
      </c>
      <c r="D33" s="10" t="s">
        <v>87</v>
      </c>
      <c r="E33" s="18" t="s">
        <v>88</v>
      </c>
      <c r="F33" s="19">
        <v>71.17</v>
      </c>
      <c r="G33" s="19">
        <f t="shared" si="1"/>
        <v>28.47</v>
      </c>
      <c r="H33" s="19">
        <v>0</v>
      </c>
      <c r="I33" s="19">
        <v>0</v>
      </c>
      <c r="J33" s="21">
        <f t="shared" si="2"/>
        <v>28.47</v>
      </c>
      <c r="K33" s="22" t="s">
        <v>20</v>
      </c>
      <c r="L33" s="22" t="s">
        <v>37</v>
      </c>
    </row>
  </sheetData>
  <autoFilter ref="A1:L33">
    <extLst/>
  </autoFilter>
  <mergeCells count="25">
    <mergeCell ref="A1:L1"/>
    <mergeCell ref="A2:A3"/>
    <mergeCell ref="A4:A18"/>
    <mergeCell ref="A19:A21"/>
    <mergeCell ref="A22:A33"/>
    <mergeCell ref="B2:B3"/>
    <mergeCell ref="B4:B6"/>
    <mergeCell ref="B7:B9"/>
    <mergeCell ref="B10:B12"/>
    <mergeCell ref="B14:B16"/>
    <mergeCell ref="B17:B18"/>
    <mergeCell ref="B19:B21"/>
    <mergeCell ref="B22:B27"/>
    <mergeCell ref="B28:B30"/>
    <mergeCell ref="B31:B3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D4:D22">
    <cfRule type="duplicateValues" dxfId="0" priority="2"/>
    <cfRule type="duplicateValues" dxfId="0" priority="1"/>
  </conditionalFormatting>
  <conditionalFormatting sqref="B1 B34:B1048576 D2:D3 D23:D33">
    <cfRule type="duplicateValues" dxfId="0" priority="3"/>
    <cfRule type="duplicateValues" dxfId="0" priority="4"/>
  </conditionalFormatting>
  <printOptions horizontalCentered="true"/>
  <pageMargins left="0.747916666666667" right="0.747916666666667" top="0.393055555555556" bottom="0.393055555555556" header="0.511805555555556" footer="0.0388888888888889"/>
  <pageSetup paperSize="9" scale="8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ysgz</cp:lastModifiedBy>
  <dcterms:created xsi:type="dcterms:W3CDTF">2013-09-07T10:08:00Z</dcterms:created>
  <cp:lastPrinted>2019-12-23T16:30:00Z</cp:lastPrinted>
  <dcterms:modified xsi:type="dcterms:W3CDTF">2024-06-14T14:29:48Z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A70810F652B4424A91FE648FFA035888</vt:lpwstr>
  </property>
</Properties>
</file>