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2" sheetId="1" r:id="rId1"/>
  </sheets>
  <definedNames>
    <definedName name="_xlnm._FilterDatabase" localSheetId="0" hidden="1">Sheet2!$A$1:$L$29</definedName>
    <definedName name="_xlnm.Print_Titles" localSheetId="0">Sheet2!$1:$2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<sst xmlns="http://schemas.openxmlformats.org/spreadsheetml/2006/main" count="169" uniqueCount="105">
  <si>
    <t>贵州省自然资源厅2024年公开招聘事业单位工作人员
成绩排名及进入体检人员名单</t>
  </si>
  <si>
    <t>序号</t>
  </si>
  <si>
    <t>姓名</t>
  </si>
  <si>
    <t>报考单位名称
及代码</t>
  </si>
  <si>
    <t>报考岗位类别及代码</t>
  </si>
  <si>
    <t>准考证号码</t>
  </si>
  <si>
    <t>笔试成绩（折算百分制后）</t>
  </si>
  <si>
    <t>笔试折算成绩（40%）</t>
  </si>
  <si>
    <t>面试成绩</t>
  </si>
  <si>
    <t>面试成绩折算(60%)</t>
  </si>
  <si>
    <t>总成绩</t>
  </si>
  <si>
    <t>是否进入体检</t>
  </si>
  <si>
    <t>备注</t>
  </si>
  <si>
    <t>杨龙</t>
  </si>
  <si>
    <t>1506贵州省自然资源厅电子政务中心</t>
  </si>
  <si>
    <t>22828150601矿业权行政许可政务服务</t>
  </si>
  <si>
    <t>3152280301823</t>
  </si>
  <si>
    <t>65.33</t>
  </si>
  <si>
    <t>是</t>
  </si>
  <si>
    <t>钟辉</t>
  </si>
  <si>
    <t>3152280300829</t>
  </si>
  <si>
    <t>62.83</t>
  </si>
  <si>
    <t>否</t>
  </si>
  <si>
    <t>唐家辉</t>
  </si>
  <si>
    <t>3152280305205</t>
  </si>
  <si>
    <t>61.67</t>
  </si>
  <si>
    <t>杨帅锋</t>
  </si>
  <si>
    <t>1501贵州省自然资源勘测规划研究院</t>
  </si>
  <si>
    <t>22828150101国土空间规划</t>
  </si>
  <si>
    <t>3152280304002</t>
  </si>
  <si>
    <t>61.17</t>
  </si>
  <si>
    <t>袁明来</t>
  </si>
  <si>
    <t>3152280301403</t>
  </si>
  <si>
    <t>任一哲</t>
  </si>
  <si>
    <t>22828150102系统研发</t>
  </si>
  <si>
    <t>3152280302620</t>
  </si>
  <si>
    <t>64.5</t>
  </si>
  <si>
    <t>实操成绩68.67分、结构化面试成绩75.8分。实际操作能力测试占面试总成绩的70%，结构化面试成绩占面试总成绩的30%，折后面试总成绩为70.81分。</t>
  </si>
  <si>
    <t>陈贝昂</t>
  </si>
  <si>
    <t>3152280302318</t>
  </si>
  <si>
    <t>64</t>
  </si>
  <si>
    <t>邱东</t>
  </si>
  <si>
    <t>3152280301205</t>
  </si>
  <si>
    <t>62.33</t>
  </si>
  <si>
    <t>实操成绩57分、结构化面试成绩79.6分。实际操作能力测试占面试总成绩的70%，结构化面试成绩占面试总成绩的30%，折后面试总成绩为63.78分。</t>
  </si>
  <si>
    <t>梁义环</t>
  </si>
  <si>
    <t>22828150103统计分析</t>
  </si>
  <si>
    <t>3152280302526</t>
  </si>
  <si>
    <t>71.67</t>
  </si>
  <si>
    <t>李松</t>
  </si>
  <si>
    <t>3152280303901</t>
  </si>
  <si>
    <t>65.67</t>
  </si>
  <si>
    <t>丁铭</t>
  </si>
  <si>
    <t>3152280305226</t>
  </si>
  <si>
    <t>64.67</t>
  </si>
  <si>
    <t>王嘉源</t>
  </si>
  <si>
    <t>22828150105财务管理</t>
  </si>
  <si>
    <t>3152280303620</t>
  </si>
  <si>
    <t>69.83</t>
  </si>
  <si>
    <t>张滔</t>
  </si>
  <si>
    <t>3152280302508</t>
  </si>
  <si>
    <t>邓兴柱</t>
  </si>
  <si>
    <t>3152280300228</t>
  </si>
  <si>
    <t>60.83</t>
  </si>
  <si>
    <t>周莲</t>
  </si>
  <si>
    <t>1504贵州省第一测绘院（贵州省北斗导航位置服务中心）</t>
  </si>
  <si>
    <t>22828150401综合管理</t>
  </si>
  <si>
    <t>1152280508530</t>
  </si>
  <si>
    <t>张宏泽</t>
  </si>
  <si>
    <t>22828150402测绘地理信息</t>
  </si>
  <si>
    <t>3152280304120</t>
  </si>
  <si>
    <t>61</t>
  </si>
  <si>
    <t>陈奕华</t>
  </si>
  <si>
    <t>3152280302423</t>
  </si>
  <si>
    <t>60.17</t>
  </si>
  <si>
    <t>王楠鑫</t>
  </si>
  <si>
    <t>3152280301007</t>
  </si>
  <si>
    <t>65</t>
  </si>
  <si>
    <t>熊钢</t>
  </si>
  <si>
    <t>1505贵州省测绘产品质量监督检验站（贵州省测绘仪器计量检定站、贵州省测绘行业特有工种职业技能鉴定站）</t>
  </si>
  <si>
    <t>22828150501计量检定人员</t>
  </si>
  <si>
    <t>3152280300526</t>
  </si>
  <si>
    <t>杨敬茹</t>
  </si>
  <si>
    <t>1502贵州省地质博物馆（贵州省地质资料馆）</t>
  </si>
  <si>
    <t>22828150201新媒体博物展示设计与管理</t>
  </si>
  <si>
    <t>1152280503510</t>
  </si>
  <si>
    <t>70.33</t>
  </si>
  <si>
    <t>唐江琳</t>
  </si>
  <si>
    <t>1152280504720</t>
  </si>
  <si>
    <t>68.17</t>
  </si>
  <si>
    <t>杜欣雨</t>
  </si>
  <si>
    <t>1152280502929</t>
  </si>
  <si>
    <t>68.00</t>
  </si>
  <si>
    <t>雷燕妮</t>
  </si>
  <si>
    <t>22828150202人力资源及人事管理</t>
  </si>
  <si>
    <t>1152280506726</t>
  </si>
  <si>
    <t>70.67</t>
  </si>
  <si>
    <t>韩璇</t>
  </si>
  <si>
    <t>1152280502005</t>
  </si>
  <si>
    <t>张荣婷</t>
  </si>
  <si>
    <t>1152280506013</t>
  </si>
  <si>
    <t>71.00</t>
  </si>
  <si>
    <t>任一菲</t>
  </si>
  <si>
    <t>22828150203展览讲解及科普教育</t>
  </si>
  <si>
    <t>3152280304113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</si>
</sst>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22"/>
      <name val="方正小标宋简体"/>
      <charset val="134"/>
    </font>
    <font>
      <sz val="14"/>
      <name val="黑体"/>
      <charset val="134"/>
    </font>
    <font>
      <sz val="12"/>
      <color indexed="8"/>
      <name val="仿宋_GB2312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0" fillId="0" borderId="0" xfId="0" applyNumberFormat="1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left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topLeftCell="A4" workbookViewId="0">
      <selection activeCell="B9" sqref="B9"/>
    </sheetView>
  </sheetViews>
  <sheetFormatPr defaultColWidth="9" defaultRowHeight="15.6"/>
  <cols>
    <col min="1" max="1" width="6.61666666666667" customWidth="1"/>
    <col min="2" max="2" width="9.7" customWidth="1"/>
    <col min="3" max="3" width="20.15" style="3" customWidth="1"/>
    <col min="4" max="4" width="19.4083333333333" style="3" customWidth="1"/>
    <col min="5" max="5" width="21.375" style="3" customWidth="1"/>
    <col min="6" max="6" width="15.875" style="3" customWidth="1"/>
    <col min="7" max="7" width="13.25" style="4" customWidth="1"/>
    <col min="8" max="9" width="13.5" style="4" customWidth="1"/>
    <col min="10" max="10" width="10.125" style="4" customWidth="1"/>
    <col min="11" max="11" width="10" style="5" customWidth="1"/>
    <col min="12" max="12" width="19.625" customWidth="1"/>
  </cols>
  <sheetData>
    <row r="1" ht="98" customHeight="1" spans="1:12">
      <c r="A1" s="6" t="s">
        <v>0</v>
      </c>
      <c r="B1" s="6"/>
      <c r="C1" s="6"/>
      <c r="D1" s="6"/>
      <c r="E1" s="6"/>
      <c r="F1" s="6"/>
      <c r="G1" s="7"/>
      <c r="H1" s="7"/>
      <c r="I1" s="7"/>
      <c r="J1" s="7"/>
      <c r="K1" s="7"/>
      <c r="L1" s="6"/>
    </row>
    <row r="2" s="1" customFormat="1" ht="51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8" t="s">
        <v>12</v>
      </c>
    </row>
    <row r="3" s="1" customFormat="1" ht="20" customHeight="1" spans="1:12">
      <c r="A3" s="10"/>
      <c r="B3" s="10"/>
      <c r="C3" s="10"/>
      <c r="D3" s="10"/>
      <c r="E3" s="10"/>
      <c r="F3" s="10"/>
      <c r="G3" s="11"/>
      <c r="H3" s="11"/>
      <c r="I3" s="11"/>
      <c r="J3" s="11"/>
      <c r="K3" s="11"/>
      <c r="L3" s="10"/>
    </row>
    <row r="4" s="2" customFormat="1" ht="43" customHeight="1" spans="1:12">
      <c r="A4" s="12">
        <v>1</v>
      </c>
      <c r="B4" s="13" t="s">
        <v>13</v>
      </c>
      <c r="C4" s="14" t="s">
        <v>14</v>
      </c>
      <c r="D4" s="15" t="s">
        <v>15</v>
      </c>
      <c r="E4" s="16" t="s">
        <v>16</v>
      </c>
      <c r="F4" s="17" t="s">
        <v>17</v>
      </c>
      <c r="G4" s="17">
        <v>26.13</v>
      </c>
      <c r="H4" s="16">
        <v>83.2</v>
      </c>
      <c r="I4" s="16">
        <v>49.92</v>
      </c>
      <c r="J4" s="16">
        <v>76.05</v>
      </c>
      <c r="K4" s="16" t="s">
        <v>18</v>
      </c>
      <c r="L4" s="14"/>
    </row>
    <row r="5" s="2" customFormat="1" ht="43" customHeight="1" spans="1:12">
      <c r="A5" s="12">
        <v>2</v>
      </c>
      <c r="B5" s="13" t="s">
        <v>19</v>
      </c>
      <c r="C5" s="14" t="s">
        <v>14</v>
      </c>
      <c r="D5" s="15" t="s">
        <v>15</v>
      </c>
      <c r="E5" s="16" t="s">
        <v>20</v>
      </c>
      <c r="F5" s="17" t="s">
        <v>21</v>
      </c>
      <c r="G5" s="17">
        <v>25.13</v>
      </c>
      <c r="H5" s="16">
        <v>84.6</v>
      </c>
      <c r="I5" s="16">
        <v>50.76</v>
      </c>
      <c r="J5" s="16">
        <v>75.89</v>
      </c>
      <c r="K5" s="16" t="s">
        <v>22</v>
      </c>
      <c r="L5" s="24"/>
    </row>
    <row r="6" s="2" customFormat="1" ht="43" customHeight="1" spans="1:12">
      <c r="A6" s="12">
        <v>3</v>
      </c>
      <c r="B6" s="13" t="s">
        <v>23</v>
      </c>
      <c r="C6" s="14" t="s">
        <v>14</v>
      </c>
      <c r="D6" s="15" t="s">
        <v>15</v>
      </c>
      <c r="E6" s="16" t="s">
        <v>24</v>
      </c>
      <c r="F6" s="17" t="s">
        <v>25</v>
      </c>
      <c r="G6" s="17">
        <v>24.67</v>
      </c>
      <c r="H6" s="16">
        <v>79.8</v>
      </c>
      <c r="I6" s="16">
        <v>47.88</v>
      </c>
      <c r="J6" s="16">
        <v>72.55</v>
      </c>
      <c r="K6" s="16" t="s">
        <v>22</v>
      </c>
      <c r="L6" s="24"/>
    </row>
    <row r="7" s="2" customFormat="1" ht="43" customHeight="1" spans="1:12">
      <c r="A7" s="12">
        <v>4</v>
      </c>
      <c r="B7" s="16" t="s">
        <v>26</v>
      </c>
      <c r="C7" s="18" t="s">
        <v>27</v>
      </c>
      <c r="D7" s="18" t="s">
        <v>28</v>
      </c>
      <c r="E7" s="16" t="s">
        <v>29</v>
      </c>
      <c r="F7" s="19" t="s">
        <v>30</v>
      </c>
      <c r="G7" s="17">
        <f>F7*0.4</f>
        <v>24.47</v>
      </c>
      <c r="H7" s="16">
        <v>86.4</v>
      </c>
      <c r="I7" s="17">
        <f>H7*0.6</f>
        <v>51.84</v>
      </c>
      <c r="J7" s="17">
        <f>I7+G7</f>
        <v>76.31</v>
      </c>
      <c r="K7" s="16" t="s">
        <v>18</v>
      </c>
      <c r="L7" s="25"/>
    </row>
    <row r="8" s="2" customFormat="1" ht="43" customHeight="1" spans="1:12">
      <c r="A8" s="12">
        <v>5</v>
      </c>
      <c r="B8" s="16" t="s">
        <v>31</v>
      </c>
      <c r="C8" s="18" t="s">
        <v>27</v>
      </c>
      <c r="D8" s="18" t="s">
        <v>28</v>
      </c>
      <c r="E8" s="16" t="s">
        <v>32</v>
      </c>
      <c r="F8" s="19" t="s">
        <v>25</v>
      </c>
      <c r="G8" s="17">
        <f>F8*0.4</f>
        <v>24.67</v>
      </c>
      <c r="H8" s="16">
        <v>82.6</v>
      </c>
      <c r="I8" s="17">
        <f>H8*0.6</f>
        <v>49.56</v>
      </c>
      <c r="J8" s="17">
        <f>I8+G8</f>
        <v>74.23</v>
      </c>
      <c r="K8" s="16" t="s">
        <v>22</v>
      </c>
      <c r="L8" s="25"/>
    </row>
    <row r="9" s="2" customFormat="1" ht="75" customHeight="1" spans="1:12">
      <c r="A9" s="12">
        <v>6</v>
      </c>
      <c r="B9" s="16" t="s">
        <v>33</v>
      </c>
      <c r="C9" s="18" t="s">
        <v>27</v>
      </c>
      <c r="D9" s="18" t="s">
        <v>34</v>
      </c>
      <c r="E9" s="16" t="s">
        <v>35</v>
      </c>
      <c r="F9" s="19" t="s">
        <v>36</v>
      </c>
      <c r="G9" s="17">
        <f t="shared" ref="G9:G23" si="0">F9*0.4</f>
        <v>25.8</v>
      </c>
      <c r="H9" s="16">
        <v>70.81</v>
      </c>
      <c r="I9" s="26">
        <v>42.49</v>
      </c>
      <c r="J9" s="17">
        <f t="shared" ref="J9:J17" si="1">I9+G9</f>
        <v>68.29</v>
      </c>
      <c r="K9" s="16" t="s">
        <v>18</v>
      </c>
      <c r="L9" s="27" t="s">
        <v>37</v>
      </c>
    </row>
    <row r="10" s="2" customFormat="1" ht="43" customHeight="1" spans="1:12">
      <c r="A10" s="12">
        <v>7</v>
      </c>
      <c r="B10" s="16" t="s">
        <v>38</v>
      </c>
      <c r="C10" s="18" t="s">
        <v>27</v>
      </c>
      <c r="D10" s="18" t="s">
        <v>34</v>
      </c>
      <c r="E10" s="16" t="s">
        <v>39</v>
      </c>
      <c r="F10" s="19" t="s">
        <v>40</v>
      </c>
      <c r="G10" s="17">
        <f t="shared" si="0"/>
        <v>25.6</v>
      </c>
      <c r="H10" s="16">
        <v>0</v>
      </c>
      <c r="I10" s="26">
        <v>0</v>
      </c>
      <c r="J10" s="17">
        <f t="shared" si="1"/>
        <v>25.6</v>
      </c>
      <c r="K10" s="16" t="s">
        <v>22</v>
      </c>
      <c r="L10" s="25"/>
    </row>
    <row r="11" s="2" customFormat="1" ht="70" customHeight="1" spans="1:12">
      <c r="A11" s="12">
        <v>8</v>
      </c>
      <c r="B11" s="16" t="s">
        <v>41</v>
      </c>
      <c r="C11" s="18" t="s">
        <v>27</v>
      </c>
      <c r="D11" s="18" t="s">
        <v>34</v>
      </c>
      <c r="E11" s="16" t="s">
        <v>42</v>
      </c>
      <c r="F11" s="19" t="s">
        <v>43</v>
      </c>
      <c r="G11" s="17">
        <f t="shared" si="0"/>
        <v>24.93</v>
      </c>
      <c r="H11" s="16">
        <v>63.78</v>
      </c>
      <c r="I11" s="26">
        <v>38.27</v>
      </c>
      <c r="J11" s="17">
        <f t="shared" si="1"/>
        <v>63.2</v>
      </c>
      <c r="K11" s="16" t="s">
        <v>22</v>
      </c>
      <c r="L11" s="27" t="s">
        <v>44</v>
      </c>
    </row>
    <row r="12" s="2" customFormat="1" ht="43" customHeight="1" spans="1:12">
      <c r="A12" s="12">
        <v>9</v>
      </c>
      <c r="B12" s="16" t="s">
        <v>45</v>
      </c>
      <c r="C12" s="18" t="s">
        <v>27</v>
      </c>
      <c r="D12" s="18" t="s">
        <v>46</v>
      </c>
      <c r="E12" s="16" t="s">
        <v>47</v>
      </c>
      <c r="F12" s="19" t="s">
        <v>48</v>
      </c>
      <c r="G12" s="17">
        <f t="shared" si="0"/>
        <v>28.67</v>
      </c>
      <c r="H12" s="16">
        <v>82</v>
      </c>
      <c r="I12" s="17">
        <f t="shared" ref="I9:I20" si="2">H12*0.6</f>
        <v>49.2</v>
      </c>
      <c r="J12" s="17">
        <f t="shared" si="1"/>
        <v>77.87</v>
      </c>
      <c r="K12" s="16" t="s">
        <v>18</v>
      </c>
      <c r="L12" s="25"/>
    </row>
    <row r="13" s="2" customFormat="1" ht="43" customHeight="1" spans="1:12">
      <c r="A13" s="12">
        <v>10</v>
      </c>
      <c r="B13" s="16" t="s">
        <v>49</v>
      </c>
      <c r="C13" s="18" t="s">
        <v>27</v>
      </c>
      <c r="D13" s="18" t="s">
        <v>46</v>
      </c>
      <c r="E13" s="16" t="s">
        <v>50</v>
      </c>
      <c r="F13" s="19" t="s">
        <v>51</v>
      </c>
      <c r="G13" s="17">
        <f t="shared" si="0"/>
        <v>26.27</v>
      </c>
      <c r="H13" s="16">
        <v>81.4</v>
      </c>
      <c r="I13" s="17">
        <f t="shared" si="2"/>
        <v>48.84</v>
      </c>
      <c r="J13" s="17">
        <f t="shared" si="1"/>
        <v>75.11</v>
      </c>
      <c r="K13" s="16" t="s">
        <v>22</v>
      </c>
      <c r="L13" s="25"/>
    </row>
    <row r="14" s="2" customFormat="1" ht="43" customHeight="1" spans="1:12">
      <c r="A14" s="12">
        <v>11</v>
      </c>
      <c r="B14" s="16" t="s">
        <v>52</v>
      </c>
      <c r="C14" s="18" t="s">
        <v>27</v>
      </c>
      <c r="D14" s="18" t="s">
        <v>46</v>
      </c>
      <c r="E14" s="16" t="s">
        <v>53</v>
      </c>
      <c r="F14" s="19" t="s">
        <v>54</v>
      </c>
      <c r="G14" s="17">
        <f t="shared" si="0"/>
        <v>25.87</v>
      </c>
      <c r="H14" s="16">
        <v>81.8</v>
      </c>
      <c r="I14" s="17">
        <f t="shared" si="2"/>
        <v>49.08</v>
      </c>
      <c r="J14" s="17">
        <f t="shared" si="1"/>
        <v>74.95</v>
      </c>
      <c r="K14" s="16" t="s">
        <v>22</v>
      </c>
      <c r="L14" s="25"/>
    </row>
    <row r="15" s="2" customFormat="1" ht="43" customHeight="1" spans="1:12">
      <c r="A15" s="12">
        <v>12</v>
      </c>
      <c r="B15" s="16" t="s">
        <v>55</v>
      </c>
      <c r="C15" s="18" t="s">
        <v>27</v>
      </c>
      <c r="D15" s="18" t="s">
        <v>56</v>
      </c>
      <c r="E15" s="16" t="s">
        <v>57</v>
      </c>
      <c r="F15" s="19" t="s">
        <v>58</v>
      </c>
      <c r="G15" s="17">
        <f t="shared" si="0"/>
        <v>27.93</v>
      </c>
      <c r="H15" s="16">
        <v>84</v>
      </c>
      <c r="I15" s="17">
        <f t="shared" si="2"/>
        <v>50.4</v>
      </c>
      <c r="J15" s="17">
        <f t="shared" si="1"/>
        <v>78.33</v>
      </c>
      <c r="K15" s="16" t="s">
        <v>18</v>
      </c>
      <c r="L15" s="25"/>
    </row>
    <row r="16" s="2" customFormat="1" ht="43" customHeight="1" spans="1:12">
      <c r="A16" s="12">
        <v>13</v>
      </c>
      <c r="B16" s="16" t="s">
        <v>59</v>
      </c>
      <c r="C16" s="18" t="s">
        <v>27</v>
      </c>
      <c r="D16" s="18" t="s">
        <v>56</v>
      </c>
      <c r="E16" s="16" t="s">
        <v>60</v>
      </c>
      <c r="F16" s="19" t="s">
        <v>30</v>
      </c>
      <c r="G16" s="17">
        <f t="shared" si="0"/>
        <v>24.47</v>
      </c>
      <c r="H16" s="16">
        <v>82.2</v>
      </c>
      <c r="I16" s="17">
        <f t="shared" si="2"/>
        <v>49.32</v>
      </c>
      <c r="J16" s="17">
        <f t="shared" si="1"/>
        <v>73.79</v>
      </c>
      <c r="K16" s="16" t="s">
        <v>22</v>
      </c>
      <c r="L16" s="25"/>
    </row>
    <row r="17" s="2" customFormat="1" ht="43" customHeight="1" spans="1:12">
      <c r="A17" s="12">
        <v>14</v>
      </c>
      <c r="B17" s="16" t="s">
        <v>61</v>
      </c>
      <c r="C17" s="18" t="s">
        <v>27</v>
      </c>
      <c r="D17" s="18" t="s">
        <v>56</v>
      </c>
      <c r="E17" s="16" t="s">
        <v>62</v>
      </c>
      <c r="F17" s="19" t="s">
        <v>63</v>
      </c>
      <c r="G17" s="17">
        <f t="shared" si="0"/>
        <v>24.33</v>
      </c>
      <c r="H17" s="16">
        <v>0</v>
      </c>
      <c r="I17" s="16">
        <v>0</v>
      </c>
      <c r="J17" s="17">
        <f t="shared" si="1"/>
        <v>24.33</v>
      </c>
      <c r="K17" s="16" t="s">
        <v>22</v>
      </c>
      <c r="L17" s="28"/>
    </row>
    <row r="18" s="2" customFormat="1" ht="43" customHeight="1" spans="1:12">
      <c r="A18" s="12">
        <v>15</v>
      </c>
      <c r="B18" s="20" t="s">
        <v>64</v>
      </c>
      <c r="C18" s="21" t="s">
        <v>65</v>
      </c>
      <c r="D18" s="21" t="s">
        <v>66</v>
      </c>
      <c r="E18" s="20" t="s">
        <v>67</v>
      </c>
      <c r="F18" s="22" t="s">
        <v>63</v>
      </c>
      <c r="G18" s="17">
        <f t="shared" si="0"/>
        <v>24.33</v>
      </c>
      <c r="H18" s="16">
        <v>80.4</v>
      </c>
      <c r="I18" s="17">
        <f t="shared" si="2"/>
        <v>48.24</v>
      </c>
      <c r="J18" s="17">
        <f t="shared" ref="J18:J29" si="3">G18+I18</f>
        <v>72.57</v>
      </c>
      <c r="K18" s="16" t="s">
        <v>18</v>
      </c>
      <c r="L18" s="24"/>
    </row>
    <row r="19" s="2" customFormat="1" ht="43" customHeight="1" spans="1:12">
      <c r="A19" s="12">
        <v>16</v>
      </c>
      <c r="B19" s="20" t="s">
        <v>68</v>
      </c>
      <c r="C19" s="21" t="s">
        <v>65</v>
      </c>
      <c r="D19" s="21" t="s">
        <v>69</v>
      </c>
      <c r="E19" s="20" t="s">
        <v>70</v>
      </c>
      <c r="F19" s="22" t="s">
        <v>71</v>
      </c>
      <c r="G19" s="17">
        <f t="shared" si="0"/>
        <v>24.4</v>
      </c>
      <c r="H19" s="16">
        <v>83</v>
      </c>
      <c r="I19" s="17">
        <f t="shared" si="2"/>
        <v>49.8</v>
      </c>
      <c r="J19" s="17">
        <f t="shared" si="3"/>
        <v>74.2</v>
      </c>
      <c r="K19" s="16" t="s">
        <v>18</v>
      </c>
      <c r="L19" s="24"/>
    </row>
    <row r="20" s="2" customFormat="1" ht="43" customHeight="1" spans="1:12">
      <c r="A20" s="12">
        <v>17</v>
      </c>
      <c r="B20" s="20" t="s">
        <v>72</v>
      </c>
      <c r="C20" s="21" t="s">
        <v>65</v>
      </c>
      <c r="D20" s="21" t="s">
        <v>69</v>
      </c>
      <c r="E20" s="20" t="s">
        <v>73</v>
      </c>
      <c r="F20" s="22" t="s">
        <v>74</v>
      </c>
      <c r="G20" s="17">
        <f t="shared" si="0"/>
        <v>24.07</v>
      </c>
      <c r="H20" s="16">
        <v>81</v>
      </c>
      <c r="I20" s="17">
        <f t="shared" si="2"/>
        <v>48.6</v>
      </c>
      <c r="J20" s="17">
        <f t="shared" si="3"/>
        <v>72.67</v>
      </c>
      <c r="K20" s="16" t="s">
        <v>22</v>
      </c>
      <c r="L20" s="24"/>
    </row>
    <row r="21" s="2" customFormat="1" ht="43" customHeight="1" spans="1:12">
      <c r="A21" s="12">
        <v>18</v>
      </c>
      <c r="B21" s="20" t="s">
        <v>75</v>
      </c>
      <c r="C21" s="21" t="s">
        <v>65</v>
      </c>
      <c r="D21" s="21" t="s">
        <v>69</v>
      </c>
      <c r="E21" s="20" t="s">
        <v>76</v>
      </c>
      <c r="F21" s="22" t="s">
        <v>77</v>
      </c>
      <c r="G21" s="17">
        <f t="shared" si="0"/>
        <v>26</v>
      </c>
      <c r="H21" s="16">
        <v>0</v>
      </c>
      <c r="I21" s="16">
        <v>0</v>
      </c>
      <c r="J21" s="17">
        <f t="shared" si="3"/>
        <v>26</v>
      </c>
      <c r="K21" s="16" t="s">
        <v>22</v>
      </c>
      <c r="L21" s="28"/>
    </row>
    <row r="22" s="2" customFormat="1" ht="43" customHeight="1" spans="1:12">
      <c r="A22" s="12">
        <v>19</v>
      </c>
      <c r="B22" s="16" t="s">
        <v>78</v>
      </c>
      <c r="C22" s="18" t="s">
        <v>79</v>
      </c>
      <c r="D22" s="18" t="s">
        <v>80</v>
      </c>
      <c r="E22" s="16" t="s">
        <v>81</v>
      </c>
      <c r="F22" s="23">
        <v>67.5</v>
      </c>
      <c r="G22" s="17">
        <f t="shared" si="0"/>
        <v>27</v>
      </c>
      <c r="H22" s="16">
        <v>82.6</v>
      </c>
      <c r="I22" s="17">
        <f>H22*0.6</f>
        <v>49.56</v>
      </c>
      <c r="J22" s="17">
        <f t="shared" si="3"/>
        <v>76.56</v>
      </c>
      <c r="K22" s="16" t="s">
        <v>18</v>
      </c>
      <c r="L22" s="24"/>
    </row>
    <row r="23" s="2" customFormat="1" ht="43" customHeight="1" spans="1:12">
      <c r="A23" s="12">
        <v>20</v>
      </c>
      <c r="B23" s="15" t="s">
        <v>82</v>
      </c>
      <c r="C23" s="15" t="s">
        <v>83</v>
      </c>
      <c r="D23" s="15" t="s">
        <v>84</v>
      </c>
      <c r="E23" s="15" t="s">
        <v>85</v>
      </c>
      <c r="F23" s="19" t="s">
        <v>86</v>
      </c>
      <c r="G23" s="17">
        <f t="shared" si="0"/>
        <v>28.13</v>
      </c>
      <c r="H23" s="16">
        <v>81.6</v>
      </c>
      <c r="I23" s="17">
        <f>H23*0.6</f>
        <v>48.96</v>
      </c>
      <c r="J23" s="17">
        <f t="shared" si="3"/>
        <v>77.09</v>
      </c>
      <c r="K23" s="16" t="s">
        <v>18</v>
      </c>
      <c r="L23" s="14"/>
    </row>
    <row r="24" s="2" customFormat="1" ht="43" customHeight="1" spans="1:12">
      <c r="A24" s="12">
        <v>21</v>
      </c>
      <c r="B24" s="15" t="s">
        <v>87</v>
      </c>
      <c r="C24" s="15" t="s">
        <v>83</v>
      </c>
      <c r="D24" s="15" t="s">
        <v>84</v>
      </c>
      <c r="E24" s="15" t="s">
        <v>88</v>
      </c>
      <c r="F24" s="19" t="s">
        <v>89</v>
      </c>
      <c r="G24" s="17">
        <f t="shared" ref="G24:G29" si="4">F24*0.4</f>
        <v>27.27</v>
      </c>
      <c r="H24" s="16">
        <v>83</v>
      </c>
      <c r="I24" s="17">
        <f t="shared" ref="I24:I29" si="5">H24*0.6</f>
        <v>49.8</v>
      </c>
      <c r="J24" s="17">
        <f t="shared" si="3"/>
        <v>77.07</v>
      </c>
      <c r="K24" s="16" t="s">
        <v>22</v>
      </c>
      <c r="L24" s="14"/>
    </row>
    <row r="25" s="2" customFormat="1" ht="43" customHeight="1" spans="1:12">
      <c r="A25" s="12">
        <v>22</v>
      </c>
      <c r="B25" s="15" t="s">
        <v>90</v>
      </c>
      <c r="C25" s="15" t="s">
        <v>83</v>
      </c>
      <c r="D25" s="15" t="s">
        <v>84</v>
      </c>
      <c r="E25" s="15" t="s">
        <v>91</v>
      </c>
      <c r="F25" s="19" t="s">
        <v>92</v>
      </c>
      <c r="G25" s="17">
        <f t="shared" si="4"/>
        <v>27.2</v>
      </c>
      <c r="H25" s="16">
        <v>0</v>
      </c>
      <c r="I25" s="16">
        <v>0</v>
      </c>
      <c r="J25" s="17">
        <f t="shared" si="3"/>
        <v>27.2</v>
      </c>
      <c r="K25" s="16" t="s">
        <v>22</v>
      </c>
      <c r="L25" s="28"/>
    </row>
    <row r="26" s="2" customFormat="1" ht="43" customHeight="1" spans="1:12">
      <c r="A26" s="12">
        <v>23</v>
      </c>
      <c r="B26" s="15" t="s">
        <v>93</v>
      </c>
      <c r="C26" s="15" t="s">
        <v>83</v>
      </c>
      <c r="D26" s="15" t="s">
        <v>94</v>
      </c>
      <c r="E26" s="15" t="s">
        <v>95</v>
      </c>
      <c r="F26" s="19" t="s">
        <v>96</v>
      </c>
      <c r="G26" s="17">
        <f t="shared" si="4"/>
        <v>28.27</v>
      </c>
      <c r="H26" s="16">
        <v>84.6</v>
      </c>
      <c r="I26" s="17">
        <f t="shared" si="5"/>
        <v>50.76</v>
      </c>
      <c r="J26" s="17">
        <f t="shared" si="3"/>
        <v>79.03</v>
      </c>
      <c r="K26" s="16" t="s">
        <v>18</v>
      </c>
      <c r="L26" s="29"/>
    </row>
    <row r="27" s="2" customFormat="1" ht="43" customHeight="1" spans="1:12">
      <c r="A27" s="12">
        <v>24</v>
      </c>
      <c r="B27" s="15" t="s">
        <v>97</v>
      </c>
      <c r="C27" s="15" t="s">
        <v>83</v>
      </c>
      <c r="D27" s="15" t="s">
        <v>94</v>
      </c>
      <c r="E27" s="30" t="s">
        <v>98</v>
      </c>
      <c r="F27" s="19">
        <v>69.17</v>
      </c>
      <c r="G27" s="17">
        <f t="shared" si="4"/>
        <v>27.67</v>
      </c>
      <c r="H27" s="16">
        <v>81.8</v>
      </c>
      <c r="I27" s="17">
        <f t="shared" si="5"/>
        <v>49.08</v>
      </c>
      <c r="J27" s="17">
        <f t="shared" si="3"/>
        <v>76.75</v>
      </c>
      <c r="K27" s="16" t="s">
        <v>22</v>
      </c>
      <c r="L27" s="29"/>
    </row>
    <row r="28" s="2" customFormat="1" ht="43" customHeight="1" spans="1:12">
      <c r="A28" s="12">
        <v>25</v>
      </c>
      <c r="B28" s="15" t="s">
        <v>99</v>
      </c>
      <c r="C28" s="15" t="s">
        <v>83</v>
      </c>
      <c r="D28" s="15" t="s">
        <v>94</v>
      </c>
      <c r="E28" s="15" t="s">
        <v>100</v>
      </c>
      <c r="F28" s="19" t="s">
        <v>101</v>
      </c>
      <c r="G28" s="17">
        <f t="shared" si="4"/>
        <v>28.4</v>
      </c>
      <c r="H28" s="16">
        <v>0</v>
      </c>
      <c r="I28" s="16">
        <v>0</v>
      </c>
      <c r="J28" s="17">
        <f t="shared" si="3"/>
        <v>28.4</v>
      </c>
      <c r="K28" s="16" t="s">
        <v>22</v>
      </c>
      <c r="L28" s="28"/>
    </row>
    <row r="29" s="2" customFormat="1" ht="43" customHeight="1" spans="1:12">
      <c r="A29" s="12">
        <v>26</v>
      </c>
      <c r="B29" s="15" t="s">
        <v>102</v>
      </c>
      <c r="C29" s="15" t="s">
        <v>83</v>
      </c>
      <c r="D29" s="15" t="s">
        <v>103</v>
      </c>
      <c r="E29" s="15" t="s">
        <v>104</v>
      </c>
      <c r="F29" s="19" t="s">
        <v>86</v>
      </c>
      <c r="G29" s="17">
        <f t="shared" si="4"/>
        <v>28.13</v>
      </c>
      <c r="H29" s="16">
        <v>89.8</v>
      </c>
      <c r="I29" s="17">
        <f t="shared" si="5"/>
        <v>53.88</v>
      </c>
      <c r="J29" s="17">
        <f t="shared" si="3"/>
        <v>82.01</v>
      </c>
      <c r="K29" s="16" t="s">
        <v>18</v>
      </c>
      <c r="L29" s="29"/>
    </row>
  </sheetData>
  <autoFilter ref="A1:L29">
    <extLst/>
  </autoFilter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rintOptions horizontalCentered="1"/>
  <pageMargins left="0.747916666666667" right="0.747916666666667" top="0.236111111111111" bottom="0.314583333333333" header="0.511805555555556" footer="0.511805555555556"/>
  <pageSetup paperSize="9" scale="70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誰最擅改劇情</cp:lastModifiedBy>
  <dcterms:created xsi:type="dcterms:W3CDTF">2013-09-04T02:08:00Z</dcterms:created>
  <cp:lastPrinted>2019-12-20T08:30:00Z</cp:lastPrinted>
  <dcterms:modified xsi:type="dcterms:W3CDTF">2024-05-27T03:20:56Z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A70810F652B4424A91FE648FFA035888</vt:lpwstr>
  </property>
</Properties>
</file>