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<sst xmlns="http://schemas.openxmlformats.org/spreadsheetml/2006/main" count="127" uniqueCount="93">
  <si>
    <t>附件</t>
  </si>
  <si>
    <t>贵州产业技术发展研究院2024年公开招聘工作人员总成绩及进入体检人员名单</t>
  </si>
  <si>
    <t>报考单位</t>
  </si>
  <si>
    <t>报考岗位及代码</t>
  </si>
  <si>
    <t>招聘
人数</t>
  </si>
  <si>
    <t>准考证号</t>
  </si>
  <si>
    <t>姓名</t>
  </si>
  <si>
    <t>笔试原始
总成绩</t>
  </si>
  <si>
    <t>笔试折算百分制后成绩</t>
  </si>
  <si>
    <t>笔试成绩*40%后成绩</t>
  </si>
  <si>
    <t>面试成绩原始成绩（100分制）</t>
  </si>
  <si>
    <t>面试成绩*60%后成绩</t>
  </si>
  <si>
    <t>总成绩</t>
  </si>
  <si>
    <t>排名</t>
  </si>
  <si>
    <t>是否进入体检</t>
  </si>
  <si>
    <t>备注</t>
  </si>
  <si>
    <t>2201贵州产业技术发展研究院</t>
  </si>
  <si>
    <t>22828220101
综合运行管理部工作人员</t>
  </si>
  <si>
    <t>1152280508308</t>
  </si>
  <si>
    <t>邓国芬</t>
  </si>
  <si>
    <t>167</t>
  </si>
  <si>
    <t>55.67</t>
  </si>
  <si>
    <t>是</t>
  </si>
  <si>
    <t>22828220102
综合运行管理部工作人员</t>
  </si>
  <si>
    <t>1152280502826</t>
  </si>
  <si>
    <t>段秋悦</t>
  </si>
  <si>
    <t>187</t>
  </si>
  <si>
    <t>62.33</t>
  </si>
  <si>
    <t>22828220103
产业项目研究部工作人员</t>
  </si>
  <si>
    <t>3152280704319</t>
  </si>
  <si>
    <t>杨启航</t>
  </si>
  <si>
    <t>212</t>
  </si>
  <si>
    <t>70.67</t>
  </si>
  <si>
    <t>3152280700625</t>
  </si>
  <si>
    <t>张宇哲</t>
  </si>
  <si>
    <t>195.5</t>
  </si>
  <si>
    <t>65.17</t>
  </si>
  <si>
    <t>否</t>
  </si>
  <si>
    <t>3152280707115</t>
  </si>
  <si>
    <t>东文</t>
  </si>
  <si>
    <t>178.5</t>
  </si>
  <si>
    <t>59.5</t>
  </si>
  <si>
    <t>缺考</t>
  </si>
  <si>
    <t>22828220104
产业项目研究部工作人员</t>
  </si>
  <si>
    <t>2152280919029</t>
  </si>
  <si>
    <t>李伟明</t>
  </si>
  <si>
    <t>225</t>
  </si>
  <si>
    <t>75</t>
  </si>
  <si>
    <t>2152280915525</t>
  </si>
  <si>
    <t>王羽霏</t>
  </si>
  <si>
    <t>232.5</t>
  </si>
  <si>
    <t>77.5</t>
  </si>
  <si>
    <t>2152280921330</t>
  </si>
  <si>
    <t>邹萌</t>
  </si>
  <si>
    <t>231</t>
  </si>
  <si>
    <t>77</t>
  </si>
  <si>
    <t>22828220105
科技成果转化部工作人员</t>
  </si>
  <si>
    <t>3152280702421</t>
  </si>
  <si>
    <t>潘靖</t>
  </si>
  <si>
    <t>197</t>
  </si>
  <si>
    <t>65.67</t>
  </si>
  <si>
    <t>3152280706711</t>
  </si>
  <si>
    <t>任何琴</t>
  </si>
  <si>
    <t>181</t>
  </si>
  <si>
    <t>60.33</t>
  </si>
  <si>
    <t>3152280707330</t>
  </si>
  <si>
    <t>蔡鸥</t>
  </si>
  <si>
    <t>179</t>
  </si>
  <si>
    <t>59.67</t>
  </si>
  <si>
    <t>22828220106
科技成果转化部工作人员</t>
  </si>
  <si>
    <t>3152280704716</t>
  </si>
  <si>
    <t>宋沛林</t>
  </si>
  <si>
    <t>204.5</t>
  </si>
  <si>
    <t>68.17</t>
  </si>
  <si>
    <t>3152280705429</t>
  </si>
  <si>
    <t>高欢欢</t>
  </si>
  <si>
    <t>190</t>
  </si>
  <si>
    <t>63.33</t>
  </si>
  <si>
    <t>3152280702710</t>
  </si>
  <si>
    <t>杨木兰</t>
  </si>
  <si>
    <t>186</t>
  </si>
  <si>
    <t>62</t>
  </si>
  <si>
    <t>22828220107
科技成果转化部工作人员</t>
  </si>
  <si>
    <t>3152280701013</t>
  </si>
  <si>
    <t>李悦</t>
  </si>
  <si>
    <t>201.5</t>
  </si>
  <si>
    <t>67.17</t>
  </si>
  <si>
    <t>3152280700608</t>
  </si>
  <si>
    <t>李朝辉</t>
  </si>
  <si>
    <t>191.5</t>
  </si>
  <si>
    <t>63.83</t>
  </si>
  <si>
    <t>3152280703809</t>
  </si>
  <si>
    <t>孟先甫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</si>
</sst>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115" zoomScaleNormal="115" workbookViewId="0">
      <pane ySplit="3" topLeftCell="A10" activePane="bottomLeft" state="frozen"/>
      <selection/>
      <selection pane="bottomLeft" activeCell="C18" sqref="C18:C20"/>
    </sheetView>
  </sheetViews>
  <sheetFormatPr defaultColWidth="9" defaultRowHeight="13.5"/>
  <cols>
    <col min="1" max="1" width="24.2416666666667" customWidth="1"/>
    <col min="2" max="2" width="20.975" style="1" customWidth="1"/>
    <col min="3" max="3" width="6.24166666666667" customWidth="1"/>
    <col min="4" max="4" width="14.775" customWidth="1"/>
    <col min="5" max="5" width="7.125" customWidth="1"/>
    <col min="6" max="6" width="8.475" customWidth="1"/>
    <col min="7" max="7" width="9.45833333333333" customWidth="1"/>
    <col min="8" max="8" width="9.88333333333333" style="2" customWidth="1"/>
    <col min="9" max="9" width="12.9333333333333" customWidth="1"/>
    <col min="10" max="10" width="11.1833333333333" style="2" customWidth="1"/>
    <col min="11" max="11" width="7.125" style="2" customWidth="1"/>
    <col min="12" max="14" width="7.125" customWidth="1"/>
  </cols>
  <sheetData>
    <row r="1" ht="30" customHeight="1" spans="1:14">
      <c r="A1" s="3" t="s">
        <v>0</v>
      </c>
      <c r="B1" s="4"/>
      <c r="C1" s="3"/>
      <c r="D1" s="3"/>
      <c r="E1" s="3"/>
      <c r="F1" s="3"/>
      <c r="G1" s="3"/>
      <c r="H1" s="5"/>
      <c r="I1" s="3"/>
      <c r="J1" s="5"/>
      <c r="K1" s="5"/>
      <c r="L1" s="3"/>
      <c r="M1" s="3"/>
      <c r="N1" s="3"/>
    </row>
    <row r="2" ht="36" customHeight="1" spans="1:14">
      <c r="A2" s="6" t="s">
        <v>1</v>
      </c>
      <c r="B2" s="7"/>
      <c r="C2" s="6"/>
      <c r="D2" s="6"/>
      <c r="E2" s="6"/>
      <c r="F2" s="6"/>
      <c r="G2" s="6"/>
      <c r="H2" s="8"/>
      <c r="I2" s="6"/>
      <c r="J2" s="8"/>
      <c r="K2" s="8"/>
      <c r="L2" s="6"/>
      <c r="M2" s="6"/>
      <c r="N2" s="6"/>
    </row>
    <row r="3" ht="49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30" customHeight="1" spans="1:14">
      <c r="A4" s="10" t="s">
        <v>16</v>
      </c>
      <c r="B4" s="11" t="s">
        <v>17</v>
      </c>
      <c r="C4" s="10">
        <v>1</v>
      </c>
      <c r="D4" s="10" t="s">
        <v>18</v>
      </c>
      <c r="E4" s="12" t="s">
        <v>19</v>
      </c>
      <c r="F4" s="10" t="s">
        <v>20</v>
      </c>
      <c r="G4" s="10" t="s">
        <v>21</v>
      </c>
      <c r="H4" s="13">
        <f>G4*40%</f>
        <v>22.268</v>
      </c>
      <c r="I4" s="10">
        <v>75.8</v>
      </c>
      <c r="J4" s="13">
        <f>I4*60%</f>
        <v>45.48</v>
      </c>
      <c r="K4" s="13">
        <f>H4+J4</f>
        <v>67.748</v>
      </c>
      <c r="L4" s="20">
        <v>1</v>
      </c>
      <c r="M4" s="20" t="s">
        <v>22</v>
      </c>
      <c r="N4" s="10"/>
    </row>
    <row r="5" ht="30" customHeight="1" spans="1:14">
      <c r="A5" s="10" t="s">
        <v>16</v>
      </c>
      <c r="B5" s="11" t="s">
        <v>23</v>
      </c>
      <c r="C5" s="10">
        <v>1</v>
      </c>
      <c r="D5" s="10" t="s">
        <v>24</v>
      </c>
      <c r="E5" s="12" t="s">
        <v>25</v>
      </c>
      <c r="F5" s="10" t="s">
        <v>26</v>
      </c>
      <c r="G5" s="10" t="s">
        <v>27</v>
      </c>
      <c r="H5" s="13">
        <f t="shared" ref="H5:H20" si="0">G5*40%</f>
        <v>24.932</v>
      </c>
      <c r="I5" s="10">
        <v>85.4</v>
      </c>
      <c r="J5" s="13">
        <f t="shared" ref="J5:J20" si="1">I5*60%</f>
        <v>51.24</v>
      </c>
      <c r="K5" s="13">
        <f t="shared" ref="K5:K20" si="2">H5+J5</f>
        <v>76.172</v>
      </c>
      <c r="L5" s="20">
        <v>1</v>
      </c>
      <c r="M5" s="20" t="s">
        <v>22</v>
      </c>
      <c r="N5" s="10"/>
    </row>
    <row r="6" ht="30" customHeight="1" spans="1:14">
      <c r="A6" s="10" t="s">
        <v>16</v>
      </c>
      <c r="B6" s="14" t="s">
        <v>28</v>
      </c>
      <c r="C6" s="15">
        <v>1</v>
      </c>
      <c r="D6" s="10" t="s">
        <v>29</v>
      </c>
      <c r="E6" s="12" t="s">
        <v>30</v>
      </c>
      <c r="F6" s="10" t="s">
        <v>31</v>
      </c>
      <c r="G6" s="10" t="s">
        <v>32</v>
      </c>
      <c r="H6" s="13">
        <f t="shared" si="0"/>
        <v>28.268</v>
      </c>
      <c r="I6" s="10">
        <v>89.4</v>
      </c>
      <c r="J6" s="13">
        <f t="shared" si="1"/>
        <v>53.64</v>
      </c>
      <c r="K6" s="13">
        <f t="shared" si="2"/>
        <v>81.908</v>
      </c>
      <c r="L6" s="20">
        <v>1</v>
      </c>
      <c r="M6" s="20" t="s">
        <v>22</v>
      </c>
      <c r="N6" s="10"/>
    </row>
    <row r="7" ht="30" customHeight="1" spans="1:14">
      <c r="A7" s="10" t="s">
        <v>16</v>
      </c>
      <c r="B7" s="16"/>
      <c r="C7" s="17"/>
      <c r="D7" s="10" t="s">
        <v>33</v>
      </c>
      <c r="E7" s="10" t="s">
        <v>34</v>
      </c>
      <c r="F7" s="10" t="s">
        <v>35</v>
      </c>
      <c r="G7" s="10" t="s">
        <v>36</v>
      </c>
      <c r="H7" s="13">
        <f t="shared" si="0"/>
        <v>26.068</v>
      </c>
      <c r="I7" s="10">
        <v>86</v>
      </c>
      <c r="J7" s="13">
        <f t="shared" si="1"/>
        <v>51.6</v>
      </c>
      <c r="K7" s="13">
        <f t="shared" si="2"/>
        <v>77.668</v>
      </c>
      <c r="L7" s="10">
        <v>2</v>
      </c>
      <c r="M7" s="10" t="s">
        <v>37</v>
      </c>
      <c r="N7" s="10"/>
    </row>
    <row r="8" ht="30" customHeight="1" spans="1:14">
      <c r="A8" s="10" t="s">
        <v>16</v>
      </c>
      <c r="B8" s="18"/>
      <c r="C8" s="19"/>
      <c r="D8" s="10" t="s">
        <v>38</v>
      </c>
      <c r="E8" s="10" t="s">
        <v>39</v>
      </c>
      <c r="F8" s="10" t="s">
        <v>40</v>
      </c>
      <c r="G8" s="10" t="s">
        <v>41</v>
      </c>
      <c r="H8" s="13">
        <f t="shared" si="0"/>
        <v>23.8</v>
      </c>
      <c r="I8" s="10">
        <v>0</v>
      </c>
      <c r="J8" s="13">
        <f t="shared" si="1"/>
        <v>0</v>
      </c>
      <c r="K8" s="13">
        <f t="shared" si="2"/>
        <v>23.8</v>
      </c>
      <c r="L8" s="10">
        <v>3</v>
      </c>
      <c r="M8" s="10" t="s">
        <v>37</v>
      </c>
      <c r="N8" s="10" t="s">
        <v>42</v>
      </c>
    </row>
    <row r="9" ht="30" customHeight="1" spans="1:14">
      <c r="A9" s="10" t="s">
        <v>16</v>
      </c>
      <c r="B9" s="14" t="s">
        <v>43</v>
      </c>
      <c r="C9" s="15">
        <v>1</v>
      </c>
      <c r="D9" s="10" t="s">
        <v>44</v>
      </c>
      <c r="E9" s="12" t="s">
        <v>45</v>
      </c>
      <c r="F9" s="10" t="s">
        <v>46</v>
      </c>
      <c r="G9" s="10" t="s">
        <v>47</v>
      </c>
      <c r="H9" s="13">
        <f t="shared" si="0"/>
        <v>30</v>
      </c>
      <c r="I9" s="10">
        <v>89.38</v>
      </c>
      <c r="J9" s="13">
        <f t="shared" si="1"/>
        <v>53.628</v>
      </c>
      <c r="K9" s="13">
        <f t="shared" si="2"/>
        <v>83.628</v>
      </c>
      <c r="L9" s="20">
        <v>1</v>
      </c>
      <c r="M9" s="20" t="s">
        <v>22</v>
      </c>
      <c r="N9" s="10"/>
    </row>
    <row r="10" ht="30" customHeight="1" spans="1:14">
      <c r="A10" s="10" t="s">
        <v>16</v>
      </c>
      <c r="B10" s="16"/>
      <c r="C10" s="17"/>
      <c r="D10" s="10" t="s">
        <v>48</v>
      </c>
      <c r="E10" s="10" t="s">
        <v>49</v>
      </c>
      <c r="F10" s="10" t="s">
        <v>50</v>
      </c>
      <c r="G10" s="10" t="s">
        <v>51</v>
      </c>
      <c r="H10" s="13">
        <f t="shared" si="0"/>
        <v>31</v>
      </c>
      <c r="I10" s="10">
        <v>84.16</v>
      </c>
      <c r="J10" s="13">
        <f t="shared" si="1"/>
        <v>50.496</v>
      </c>
      <c r="K10" s="13">
        <f t="shared" si="2"/>
        <v>81.496</v>
      </c>
      <c r="L10" s="10">
        <v>2</v>
      </c>
      <c r="M10" s="10" t="s">
        <v>37</v>
      </c>
      <c r="N10" s="10"/>
    </row>
    <row r="11" ht="30" customHeight="1" spans="1:14">
      <c r="A11" s="10" t="s">
        <v>16</v>
      </c>
      <c r="B11" s="18"/>
      <c r="C11" s="19"/>
      <c r="D11" s="10" t="s">
        <v>52</v>
      </c>
      <c r="E11" s="10" t="s">
        <v>53</v>
      </c>
      <c r="F11" s="10" t="s">
        <v>54</v>
      </c>
      <c r="G11" s="10" t="s">
        <v>55</v>
      </c>
      <c r="H11" s="13">
        <f t="shared" si="0"/>
        <v>30.8</v>
      </c>
      <c r="I11" s="10">
        <v>0</v>
      </c>
      <c r="J11" s="13">
        <f t="shared" si="1"/>
        <v>0</v>
      </c>
      <c r="K11" s="13">
        <f t="shared" si="2"/>
        <v>30.8</v>
      </c>
      <c r="L11" s="10">
        <v>3</v>
      </c>
      <c r="M11" s="10" t="s">
        <v>37</v>
      </c>
      <c r="N11" s="10" t="s">
        <v>42</v>
      </c>
    </row>
    <row r="12" ht="30" customHeight="1" spans="1:14">
      <c r="A12" s="10" t="s">
        <v>16</v>
      </c>
      <c r="B12" s="14" t="s">
        <v>56</v>
      </c>
      <c r="C12" s="15">
        <v>1</v>
      </c>
      <c r="D12" s="10" t="s">
        <v>57</v>
      </c>
      <c r="E12" s="12" t="s">
        <v>58</v>
      </c>
      <c r="F12" s="10" t="s">
        <v>59</v>
      </c>
      <c r="G12" s="10" t="s">
        <v>60</v>
      </c>
      <c r="H12" s="13">
        <f t="shared" si="0"/>
        <v>26.268</v>
      </c>
      <c r="I12" s="10">
        <v>83.8</v>
      </c>
      <c r="J12" s="13">
        <f t="shared" si="1"/>
        <v>50.28</v>
      </c>
      <c r="K12" s="13">
        <f t="shared" si="2"/>
        <v>76.548</v>
      </c>
      <c r="L12" s="20">
        <v>1</v>
      </c>
      <c r="M12" s="20" t="s">
        <v>22</v>
      </c>
      <c r="N12" s="10"/>
    </row>
    <row r="13" ht="30" customHeight="1" spans="1:14">
      <c r="A13" s="10" t="s">
        <v>16</v>
      </c>
      <c r="B13" s="16"/>
      <c r="C13" s="17"/>
      <c r="D13" s="10" t="s">
        <v>61</v>
      </c>
      <c r="E13" s="10" t="s">
        <v>62</v>
      </c>
      <c r="F13" s="10" t="s">
        <v>63</v>
      </c>
      <c r="G13" s="10" t="s">
        <v>64</v>
      </c>
      <c r="H13" s="13">
        <f t="shared" si="0"/>
        <v>24.132</v>
      </c>
      <c r="I13" s="10">
        <v>82.8</v>
      </c>
      <c r="J13" s="13">
        <f t="shared" si="1"/>
        <v>49.68</v>
      </c>
      <c r="K13" s="13">
        <f t="shared" si="2"/>
        <v>73.812</v>
      </c>
      <c r="L13" s="10">
        <v>2</v>
      </c>
      <c r="M13" s="10" t="s">
        <v>37</v>
      </c>
      <c r="N13" s="10"/>
    </row>
    <row r="14" ht="30" customHeight="1" spans="1:14">
      <c r="A14" s="10" t="s">
        <v>16</v>
      </c>
      <c r="B14" s="18"/>
      <c r="C14" s="19"/>
      <c r="D14" s="10" t="s">
        <v>65</v>
      </c>
      <c r="E14" s="10" t="s">
        <v>66</v>
      </c>
      <c r="F14" s="10" t="s">
        <v>67</v>
      </c>
      <c r="G14" s="10" t="s">
        <v>68</v>
      </c>
      <c r="H14" s="13">
        <f t="shared" si="0"/>
        <v>23.868</v>
      </c>
      <c r="I14" s="10">
        <v>81.3</v>
      </c>
      <c r="J14" s="13">
        <f t="shared" si="1"/>
        <v>48.78</v>
      </c>
      <c r="K14" s="13">
        <f t="shared" si="2"/>
        <v>72.648</v>
      </c>
      <c r="L14" s="10">
        <v>3</v>
      </c>
      <c r="M14" s="10" t="s">
        <v>37</v>
      </c>
      <c r="N14" s="10"/>
    </row>
    <row r="15" ht="30" customHeight="1" spans="1:14">
      <c r="A15" s="10" t="s">
        <v>16</v>
      </c>
      <c r="B15" s="14" t="s">
        <v>69</v>
      </c>
      <c r="C15" s="15">
        <v>1</v>
      </c>
      <c r="D15" s="10" t="s">
        <v>70</v>
      </c>
      <c r="E15" s="12" t="s">
        <v>71</v>
      </c>
      <c r="F15" s="10" t="s">
        <v>72</v>
      </c>
      <c r="G15" s="10" t="s">
        <v>73</v>
      </c>
      <c r="H15" s="13">
        <f t="shared" si="0"/>
        <v>27.268</v>
      </c>
      <c r="I15" s="10">
        <v>83.6</v>
      </c>
      <c r="J15" s="13">
        <f t="shared" si="1"/>
        <v>50.16</v>
      </c>
      <c r="K15" s="13">
        <f t="shared" si="2"/>
        <v>77.428</v>
      </c>
      <c r="L15" s="20">
        <v>1</v>
      </c>
      <c r="M15" s="20" t="s">
        <v>22</v>
      </c>
      <c r="N15" s="10"/>
    </row>
    <row r="16" ht="30" customHeight="1" spans="1:14">
      <c r="A16" s="10" t="s">
        <v>16</v>
      </c>
      <c r="B16" s="16"/>
      <c r="C16" s="17"/>
      <c r="D16" s="10" t="s">
        <v>74</v>
      </c>
      <c r="E16" s="10" t="s">
        <v>75</v>
      </c>
      <c r="F16" s="10" t="s">
        <v>76</v>
      </c>
      <c r="G16" s="10" t="s">
        <v>77</v>
      </c>
      <c r="H16" s="13">
        <f t="shared" si="0"/>
        <v>25.332</v>
      </c>
      <c r="I16" s="10">
        <v>81.4</v>
      </c>
      <c r="J16" s="13">
        <f t="shared" si="1"/>
        <v>48.84</v>
      </c>
      <c r="K16" s="13">
        <f t="shared" si="2"/>
        <v>74.172</v>
      </c>
      <c r="L16" s="10">
        <v>2</v>
      </c>
      <c r="M16" s="10" t="s">
        <v>37</v>
      </c>
      <c r="N16" s="10"/>
    </row>
    <row r="17" ht="30" customHeight="1" spans="1:14">
      <c r="A17" s="10" t="s">
        <v>16</v>
      </c>
      <c r="B17" s="18"/>
      <c r="C17" s="19"/>
      <c r="D17" s="10" t="s">
        <v>78</v>
      </c>
      <c r="E17" s="10" t="s">
        <v>79</v>
      </c>
      <c r="F17" s="10" t="s">
        <v>80</v>
      </c>
      <c r="G17" s="10" t="s">
        <v>81</v>
      </c>
      <c r="H17" s="13">
        <f t="shared" si="0"/>
        <v>24.8</v>
      </c>
      <c r="I17" s="10">
        <v>78.2</v>
      </c>
      <c r="J17" s="13">
        <f t="shared" si="1"/>
        <v>46.92</v>
      </c>
      <c r="K17" s="13">
        <f t="shared" si="2"/>
        <v>71.72</v>
      </c>
      <c r="L17" s="10">
        <v>3</v>
      </c>
      <c r="M17" s="10" t="s">
        <v>37</v>
      </c>
      <c r="N17" s="10"/>
    </row>
    <row r="18" ht="30" customHeight="1" spans="1:14">
      <c r="A18" s="10" t="s">
        <v>16</v>
      </c>
      <c r="B18" s="14" t="s">
        <v>82</v>
      </c>
      <c r="C18" s="15">
        <v>1</v>
      </c>
      <c r="D18" s="10" t="s">
        <v>83</v>
      </c>
      <c r="E18" s="12" t="s">
        <v>84</v>
      </c>
      <c r="F18" s="10" t="s">
        <v>85</v>
      </c>
      <c r="G18" s="10" t="s">
        <v>86</v>
      </c>
      <c r="H18" s="13">
        <f t="shared" si="0"/>
        <v>26.868</v>
      </c>
      <c r="I18" s="10">
        <v>83.8</v>
      </c>
      <c r="J18" s="13">
        <f t="shared" si="1"/>
        <v>50.28</v>
      </c>
      <c r="K18" s="13">
        <f t="shared" si="2"/>
        <v>77.148</v>
      </c>
      <c r="L18" s="20">
        <v>1</v>
      </c>
      <c r="M18" s="20" t="s">
        <v>22</v>
      </c>
      <c r="N18" s="10"/>
    </row>
    <row r="19" ht="30" customHeight="1" spans="1:14">
      <c r="A19" s="10" t="s">
        <v>16</v>
      </c>
      <c r="B19" s="16"/>
      <c r="C19" s="17"/>
      <c r="D19" s="10" t="s">
        <v>87</v>
      </c>
      <c r="E19" s="10" t="s">
        <v>88</v>
      </c>
      <c r="F19" s="10" t="s">
        <v>89</v>
      </c>
      <c r="G19" s="10" t="s">
        <v>90</v>
      </c>
      <c r="H19" s="13">
        <f t="shared" si="0"/>
        <v>25.532</v>
      </c>
      <c r="I19" s="10">
        <v>84.98</v>
      </c>
      <c r="J19" s="13">
        <f t="shared" si="1"/>
        <v>50.988</v>
      </c>
      <c r="K19" s="13">
        <f t="shared" si="2"/>
        <v>76.52</v>
      </c>
      <c r="L19" s="10">
        <v>2</v>
      </c>
      <c r="M19" s="10" t="s">
        <v>37</v>
      </c>
      <c r="N19" s="10"/>
    </row>
    <row r="20" ht="30" customHeight="1" spans="1:14">
      <c r="A20" s="10" t="s">
        <v>16</v>
      </c>
      <c r="B20" s="18"/>
      <c r="C20" s="19"/>
      <c r="D20" s="10" t="s">
        <v>91</v>
      </c>
      <c r="E20" s="10" t="s">
        <v>92</v>
      </c>
      <c r="F20" s="10" t="s">
        <v>26</v>
      </c>
      <c r="G20" s="10" t="s">
        <v>27</v>
      </c>
      <c r="H20" s="13">
        <f t="shared" si="0"/>
        <v>24.932</v>
      </c>
      <c r="I20" s="10">
        <v>80.2</v>
      </c>
      <c r="J20" s="13">
        <f t="shared" si="1"/>
        <v>48.12</v>
      </c>
      <c r="K20" s="13">
        <f t="shared" si="2"/>
        <v>73.052</v>
      </c>
      <c r="L20" s="10">
        <v>3</v>
      </c>
      <c r="M20" s="10" t="s">
        <v>37</v>
      </c>
      <c r="N20" s="12"/>
    </row>
  </sheetData>
  <mergeCells count="12">
    <mergeCell ref="A1:N1"/>
    <mergeCell ref="A2:N2"/>
    <mergeCell ref="B6:B8"/>
    <mergeCell ref="B9:B11"/>
    <mergeCell ref="B12:B14"/>
    <mergeCell ref="B15:B17"/>
    <mergeCell ref="B18:B20"/>
    <mergeCell ref="C6:C8"/>
    <mergeCell ref="C9:C11"/>
    <mergeCell ref="C12:C14"/>
    <mergeCell ref="C15:C17"/>
    <mergeCell ref="C18:C20"/>
  </mergeCells>
  <printOptions horizontalCentered="1" gridLines="1"/>
  <pageMargins left="0.432638888888889" right="0.432638888888889" top="0.314583333333333" bottom="0.314583333333333" header="0.298611111111111" footer="0.298611111111111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小鱼儿</cp:lastModifiedBy>
  <dcterms:created xsi:type="dcterms:W3CDTF">2024-05-07T02:43:00Z</dcterms:created>
  <dcterms:modified xsi:type="dcterms:W3CDTF">2024-05-29T00:58:42Z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2BE1305C271D4B95A6CE9B56F24CCE5D_13</vt:lpwstr>
  </property>
  <property fmtid="{D5CDD505-2E9C-101B-9397-08002B2CF9AE}" pid="3" name="KSOProductBuildVer">
    <vt:lpwstr>2052-12.1.0.16929</vt:lpwstr>
  </property>
</Properties>
</file>