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总成绩" sheetId="2" r:id="rId1"/>
  </sheets>
  <definedNames>
    <definedName name="_xlnm._FilterDatabase" localSheetId="0" hidden="1">总成绩!$A$3:$M$65</definedName>
    <definedName name="_xlnm.Print_Titles" localSheetId="0">总成绩!$2:$3</definedName>
  </definedNames>
  <calcPr calcId="144525"/>
</workbook>
</file>

<file path=xl/sharedStrings.xml><?xml version="1.0" encoding="utf-8"?>
<sst xmlns="http://schemas.openxmlformats.org/spreadsheetml/2006/main" count="277" uniqueCount="101">
  <si>
    <t>附件：</t>
  </si>
  <si>
    <t>花溪区2023年公开招聘中小学教师（第二批）笔试成绩、面试成绩、总成绩及进入体检
人员名单</t>
  </si>
  <si>
    <t>序号</t>
  </si>
  <si>
    <t>候考室</t>
  </si>
  <si>
    <t>准考证号</t>
  </si>
  <si>
    <t>姓名</t>
  </si>
  <si>
    <t>报考单位</t>
  </si>
  <si>
    <t>报考职位</t>
  </si>
  <si>
    <t>笔试科目
成绩</t>
  </si>
  <si>
    <t>笔试折算为100制</t>
  </si>
  <si>
    <t>笔试成绩
占比（40%）</t>
  </si>
  <si>
    <t>面试科目
成绩</t>
  </si>
  <si>
    <t>面试成绩
占比（60%）</t>
  </si>
  <si>
    <t>总成绩</t>
  </si>
  <si>
    <t>备注</t>
  </si>
  <si>
    <t>第一候考室</t>
  </si>
  <si>
    <t>汤荣玉</t>
  </si>
  <si>
    <t>230101贵阳市花溪第一中学</t>
  </si>
  <si>
    <t>01初中英语</t>
  </si>
  <si>
    <t>进入体检</t>
  </si>
  <si>
    <t>张灿荣</t>
  </si>
  <si>
    <t>徐孟林</t>
  </si>
  <si>
    <t>郭树</t>
  </si>
  <si>
    <t>何钰莹</t>
  </si>
  <si>
    <t>刘晓玲</t>
  </si>
  <si>
    <t>葛倩</t>
  </si>
  <si>
    <t>230102贵阳市第三十四中学</t>
  </si>
  <si>
    <t>02初中语文</t>
  </si>
  <si>
    <t>易芷馨</t>
  </si>
  <si>
    <t>田江英</t>
  </si>
  <si>
    <t>禄皎</t>
  </si>
  <si>
    <t>郑秋媛</t>
  </si>
  <si>
    <t>田敏</t>
  </si>
  <si>
    <t>第三候考室</t>
  </si>
  <si>
    <t>罗永梅</t>
  </si>
  <si>
    <t>230103贵阳市花溪区花溪小学</t>
  </si>
  <si>
    <t>03小学语文</t>
  </si>
  <si>
    <t>孙臣丽</t>
  </si>
  <si>
    <t>王双燕</t>
  </si>
  <si>
    <t>陈义娟</t>
  </si>
  <si>
    <t>班仁凤</t>
  </si>
  <si>
    <t>陈功艳</t>
  </si>
  <si>
    <t>谢丽</t>
  </si>
  <si>
    <t>第四候考室</t>
  </si>
  <si>
    <t>何俊俊</t>
  </si>
  <si>
    <t>04小学体育</t>
  </si>
  <si>
    <t>汤清楚</t>
  </si>
  <si>
    <t>刘东华</t>
  </si>
  <si>
    <t>吕国士</t>
  </si>
  <si>
    <t>郭升美</t>
  </si>
  <si>
    <t>娄彪</t>
  </si>
  <si>
    <t>第二候考室</t>
  </si>
  <si>
    <t>王丹</t>
  </si>
  <si>
    <t>230104贵阳市花溪区第二小学</t>
  </si>
  <si>
    <t>05小学数学</t>
  </si>
  <si>
    <t>钟金洪</t>
  </si>
  <si>
    <t>朱双双</t>
  </si>
  <si>
    <t>兰玉梅</t>
  </si>
  <si>
    <t>冯泽东</t>
  </si>
  <si>
    <t>缺考</t>
  </si>
  <si>
    <t>祝永发</t>
  </si>
  <si>
    <t>第五候考室</t>
  </si>
  <si>
    <t>徐立萍</t>
  </si>
  <si>
    <t>06小学语文</t>
  </si>
  <si>
    <t>涂静</t>
  </si>
  <si>
    <t>王双林</t>
  </si>
  <si>
    <t>朱莹</t>
  </si>
  <si>
    <t>杨克丹</t>
  </si>
  <si>
    <t>潘秀珍</t>
  </si>
  <si>
    <t>唐慧琴</t>
  </si>
  <si>
    <t>余昌慧</t>
  </si>
  <si>
    <t>230105贵阳市花溪区第一实验学校</t>
  </si>
  <si>
    <t>07小学语文</t>
  </si>
  <si>
    <t>谭杨紫薇</t>
  </si>
  <si>
    <t>吴丹</t>
  </si>
  <si>
    <t>秦婷</t>
  </si>
  <si>
    <t>何晓雪</t>
  </si>
  <si>
    <t>刘文欢</t>
  </si>
  <si>
    <t>姚永娜</t>
  </si>
  <si>
    <t>08小学科学</t>
  </si>
  <si>
    <t>张祥花</t>
  </si>
  <si>
    <t>康雯</t>
  </si>
  <si>
    <t>卢晓琴</t>
  </si>
  <si>
    <t>杨海松</t>
  </si>
  <si>
    <t>付启凤</t>
  </si>
  <si>
    <t>邹红</t>
  </si>
  <si>
    <t>230106花溪区万科第一小学</t>
  </si>
  <si>
    <t>09小学语文</t>
  </si>
  <si>
    <t>胡兰</t>
  </si>
  <si>
    <t>刘露</t>
  </si>
  <si>
    <t>刘宏怡</t>
  </si>
  <si>
    <t>邓享华</t>
  </si>
  <si>
    <t>孟丽英</t>
  </si>
  <si>
    <t>丁永红</t>
  </si>
  <si>
    <t>230107贵阳市花溪区第四小学</t>
  </si>
  <si>
    <t>10小学体育</t>
  </si>
  <si>
    <t>杨思维</t>
  </si>
  <si>
    <t>任豪</t>
  </si>
  <si>
    <t>胡志勇</t>
  </si>
  <si>
    <t>陈亚平</t>
  </si>
  <si>
    <t>杨贵皓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</si>
</sst>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;[Red]0.00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公文小标宋"/>
      <charset val="134"/>
    </font>
    <font>
      <sz val="10"/>
      <color theme="1"/>
      <name val="楷体"/>
      <charset val="134"/>
    </font>
    <font>
      <sz val="10"/>
      <name val="楷体"/>
      <charset val="0"/>
    </font>
    <font>
      <sz val="10"/>
      <name val="楷体"/>
      <charset val="134"/>
    </font>
    <font>
      <sz val="20"/>
      <name val="方正公文小标宋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5"/>
  <sheetViews>
    <sheetView showGridLines="0" tabSelected="1" workbookViewId="0">
      <pane ySplit="3" topLeftCell="A4" activePane="bottomLeft" state="frozen"/>
      <selection/>
      <selection pane="bottomLeft" activeCell="C1" sqref="C1"/>
    </sheetView>
  </sheetViews>
  <sheetFormatPr defaultColWidth="9" defaultRowHeight="13.5"/>
  <cols>
    <col min="1" max="1" width="7.375" customWidth="1"/>
    <col min="2" max="2" width="10.125" customWidth="1"/>
    <col min="3" max="3" width="11.125" customWidth="1"/>
    <col min="4" max="4" width="7.375" customWidth="1"/>
    <col min="5" max="5" width="26.875" style="2" customWidth="1"/>
    <col min="6" max="6" width="10.125" style="3" customWidth="1"/>
    <col min="7" max="8" width="8.625" style="4" customWidth="1"/>
    <col min="9" max="9" width="12" style="3" customWidth="1"/>
    <col min="10" max="10" width="8.625" style="5" customWidth="1"/>
    <col min="11" max="11" width="12" style="3" customWidth="1"/>
    <col min="12" max="12" width="7.375" style="4" customWidth="1"/>
    <col min="13" max="13" width="8.375" style="4" customWidth="1"/>
  </cols>
  <sheetData>
    <row r="1" ht="27" customHeight="1" spans="1:5">
      <c r="A1" s="6" t="s">
        <v>0</v>
      </c>
      <c r="B1" s="6"/>
      <c r="C1" s="6"/>
      <c r="D1" s="6"/>
      <c r="E1" s="3"/>
    </row>
    <row r="2" s="1" customFormat="1" ht="5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18"/>
      <c r="K2" s="7"/>
      <c r="L2" s="7"/>
      <c r="M2" s="7"/>
    </row>
    <row r="3" ht="36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19" t="s">
        <v>10</v>
      </c>
      <c r="J3" s="20" t="s">
        <v>11</v>
      </c>
      <c r="K3" s="19" t="s">
        <v>12</v>
      </c>
      <c r="L3" s="21" t="s">
        <v>13</v>
      </c>
      <c r="M3" s="21" t="s">
        <v>14</v>
      </c>
    </row>
    <row r="4" ht="30" customHeight="1" spans="1:13">
      <c r="A4" s="10">
        <v>1</v>
      </c>
      <c r="B4" s="10" t="s">
        <v>15</v>
      </c>
      <c r="C4" s="11">
        <v>23013310101</v>
      </c>
      <c r="D4" s="26" t="s">
        <v>16</v>
      </c>
      <c r="E4" s="27" t="s">
        <v>17</v>
      </c>
      <c r="F4" s="14" t="s">
        <v>18</v>
      </c>
      <c r="G4" s="15">
        <v>120</v>
      </c>
      <c r="H4" s="16">
        <f>ROUND(G4/150*100,2)</f>
        <v>80</v>
      </c>
      <c r="I4" s="22">
        <f>ROUND(H4*0.4,2)</f>
        <v>32</v>
      </c>
      <c r="J4" s="15">
        <v>87.67</v>
      </c>
      <c r="K4" s="23">
        <f>ROUND(J4*0.6,2)</f>
        <v>52.6</v>
      </c>
      <c r="L4" s="24">
        <f>K4+I4</f>
        <v>84.6</v>
      </c>
      <c r="M4" s="15" t="s">
        <v>19</v>
      </c>
    </row>
    <row r="5" ht="30" customHeight="1" spans="1:13">
      <c r="A5" s="10">
        <v>2</v>
      </c>
      <c r="B5" s="10" t="s">
        <v>15</v>
      </c>
      <c r="C5" s="11">
        <v>23013020072</v>
      </c>
      <c r="D5" s="26" t="s">
        <v>20</v>
      </c>
      <c r="E5" s="27" t="s">
        <v>17</v>
      </c>
      <c r="F5" s="14" t="s">
        <v>18</v>
      </c>
      <c r="G5" s="15">
        <v>123</v>
      </c>
      <c r="H5" s="16">
        <f t="shared" ref="H5:H36" si="0">ROUND(G5/150*100,2)</f>
        <v>82</v>
      </c>
      <c r="I5" s="22">
        <f t="shared" ref="I5:I36" si="1">ROUND(H5*0.4,2)</f>
        <v>32.8</v>
      </c>
      <c r="J5" s="25">
        <v>82</v>
      </c>
      <c r="K5" s="23">
        <f t="shared" ref="K5:K32" si="2">ROUND(J5*0.6,2)</f>
        <v>49.2</v>
      </c>
      <c r="L5" s="24">
        <f t="shared" ref="L5:L32" si="3">K5+I5</f>
        <v>82</v>
      </c>
      <c r="M5" s="15"/>
    </row>
    <row r="6" ht="30" customHeight="1" spans="1:13">
      <c r="A6" s="10">
        <v>3</v>
      </c>
      <c r="B6" s="10" t="s">
        <v>15</v>
      </c>
      <c r="C6" s="11">
        <v>23012740044</v>
      </c>
      <c r="D6" s="26" t="s">
        <v>21</v>
      </c>
      <c r="E6" s="27" t="s">
        <v>17</v>
      </c>
      <c r="F6" s="14" t="s">
        <v>18</v>
      </c>
      <c r="G6" s="15">
        <v>115.5</v>
      </c>
      <c r="H6" s="16">
        <f t="shared" si="0"/>
        <v>77</v>
      </c>
      <c r="I6" s="22">
        <f t="shared" si="1"/>
        <v>30.8</v>
      </c>
      <c r="J6" s="25">
        <v>83.33</v>
      </c>
      <c r="K6" s="23">
        <f t="shared" si="2"/>
        <v>50</v>
      </c>
      <c r="L6" s="24">
        <f t="shared" si="3"/>
        <v>80.8</v>
      </c>
      <c r="M6" s="15"/>
    </row>
    <row r="7" ht="30" customHeight="1" spans="1:13">
      <c r="A7" s="10">
        <v>4</v>
      </c>
      <c r="B7" s="10" t="s">
        <v>15</v>
      </c>
      <c r="C7" s="11">
        <v>23012340004</v>
      </c>
      <c r="D7" s="26" t="s">
        <v>22</v>
      </c>
      <c r="E7" s="27" t="s">
        <v>17</v>
      </c>
      <c r="F7" s="14" t="s">
        <v>18</v>
      </c>
      <c r="G7" s="15">
        <v>119.5</v>
      </c>
      <c r="H7" s="16">
        <f t="shared" si="0"/>
        <v>79.67</v>
      </c>
      <c r="I7" s="22">
        <f t="shared" si="1"/>
        <v>31.87</v>
      </c>
      <c r="J7" s="25">
        <v>80.33</v>
      </c>
      <c r="K7" s="23">
        <f t="shared" si="2"/>
        <v>48.2</v>
      </c>
      <c r="L7" s="24">
        <f t="shared" si="3"/>
        <v>80.07</v>
      </c>
      <c r="M7" s="15"/>
    </row>
    <row r="8" ht="30" customHeight="1" spans="1:13">
      <c r="A8" s="10">
        <v>5</v>
      </c>
      <c r="B8" s="10" t="s">
        <v>15</v>
      </c>
      <c r="C8" s="11">
        <v>23012560026</v>
      </c>
      <c r="D8" s="26" t="s">
        <v>23</v>
      </c>
      <c r="E8" s="27" t="s">
        <v>17</v>
      </c>
      <c r="F8" s="14" t="s">
        <v>18</v>
      </c>
      <c r="G8" s="15">
        <v>121</v>
      </c>
      <c r="H8" s="16">
        <f t="shared" si="0"/>
        <v>80.67</v>
      </c>
      <c r="I8" s="22">
        <f t="shared" si="1"/>
        <v>32.27</v>
      </c>
      <c r="J8" s="25">
        <v>77.67</v>
      </c>
      <c r="K8" s="23">
        <f t="shared" si="2"/>
        <v>46.6</v>
      </c>
      <c r="L8" s="24">
        <f t="shared" si="3"/>
        <v>78.87</v>
      </c>
      <c r="M8" s="15"/>
    </row>
    <row r="9" ht="30" customHeight="1" spans="1:13">
      <c r="A9" s="10">
        <v>6</v>
      </c>
      <c r="B9" s="10" t="s">
        <v>15</v>
      </c>
      <c r="C9" s="11">
        <v>23012880058</v>
      </c>
      <c r="D9" s="26" t="s">
        <v>24</v>
      </c>
      <c r="E9" s="27" t="s">
        <v>17</v>
      </c>
      <c r="F9" s="14" t="s">
        <v>18</v>
      </c>
      <c r="G9" s="15">
        <v>113.5</v>
      </c>
      <c r="H9" s="16">
        <f t="shared" si="0"/>
        <v>75.67</v>
      </c>
      <c r="I9" s="22">
        <f t="shared" si="1"/>
        <v>30.27</v>
      </c>
      <c r="J9" s="25">
        <v>68.33</v>
      </c>
      <c r="K9" s="23">
        <f t="shared" si="2"/>
        <v>41</v>
      </c>
      <c r="L9" s="24">
        <f t="shared" si="3"/>
        <v>71.27</v>
      </c>
      <c r="M9" s="15"/>
    </row>
    <row r="10" ht="30" customHeight="1" spans="1:13">
      <c r="A10" s="10">
        <v>7</v>
      </c>
      <c r="B10" s="10" t="s">
        <v>15</v>
      </c>
      <c r="C10" s="11">
        <v>23013320102</v>
      </c>
      <c r="D10" s="26" t="s">
        <v>25</v>
      </c>
      <c r="E10" s="27" t="s">
        <v>26</v>
      </c>
      <c r="F10" s="14" t="s">
        <v>27</v>
      </c>
      <c r="G10" s="15">
        <v>127.5</v>
      </c>
      <c r="H10" s="16">
        <f t="shared" si="0"/>
        <v>85</v>
      </c>
      <c r="I10" s="22">
        <f t="shared" si="1"/>
        <v>34</v>
      </c>
      <c r="J10" s="25">
        <v>85.67</v>
      </c>
      <c r="K10" s="23">
        <f t="shared" si="2"/>
        <v>51.4</v>
      </c>
      <c r="L10" s="24">
        <f t="shared" si="3"/>
        <v>85.4</v>
      </c>
      <c r="M10" s="15" t="s">
        <v>19</v>
      </c>
    </row>
    <row r="11" ht="30" customHeight="1" spans="1:13">
      <c r="A11" s="10">
        <v>8</v>
      </c>
      <c r="B11" s="10" t="s">
        <v>15</v>
      </c>
      <c r="C11" s="11">
        <v>23013440114</v>
      </c>
      <c r="D11" s="26" t="s">
        <v>28</v>
      </c>
      <c r="E11" s="27" t="s">
        <v>26</v>
      </c>
      <c r="F11" s="14" t="s">
        <v>27</v>
      </c>
      <c r="G11" s="15">
        <v>120</v>
      </c>
      <c r="H11" s="16">
        <f t="shared" si="0"/>
        <v>80</v>
      </c>
      <c r="I11" s="22">
        <f t="shared" si="1"/>
        <v>32</v>
      </c>
      <c r="J11" s="25">
        <v>88</v>
      </c>
      <c r="K11" s="23">
        <f t="shared" si="2"/>
        <v>52.8</v>
      </c>
      <c r="L11" s="24">
        <f t="shared" si="3"/>
        <v>84.8</v>
      </c>
      <c r="M11" s="15"/>
    </row>
    <row r="12" ht="30" customHeight="1" spans="1:13">
      <c r="A12" s="10">
        <v>9</v>
      </c>
      <c r="B12" s="10" t="s">
        <v>15</v>
      </c>
      <c r="C12" s="11">
        <v>23013270097</v>
      </c>
      <c r="D12" s="26" t="s">
        <v>29</v>
      </c>
      <c r="E12" s="27" t="s">
        <v>26</v>
      </c>
      <c r="F12" s="14" t="s">
        <v>27</v>
      </c>
      <c r="G12" s="15">
        <v>110.5</v>
      </c>
      <c r="H12" s="16">
        <f t="shared" si="0"/>
        <v>73.67</v>
      </c>
      <c r="I12" s="22">
        <f t="shared" si="1"/>
        <v>29.47</v>
      </c>
      <c r="J12" s="25">
        <v>83</v>
      </c>
      <c r="K12" s="23">
        <f t="shared" si="2"/>
        <v>49.8</v>
      </c>
      <c r="L12" s="24">
        <f t="shared" si="3"/>
        <v>79.27</v>
      </c>
      <c r="M12" s="15"/>
    </row>
    <row r="13" ht="30" customHeight="1" spans="1:13">
      <c r="A13" s="10">
        <v>10</v>
      </c>
      <c r="B13" s="10" t="s">
        <v>15</v>
      </c>
      <c r="C13" s="11">
        <v>23013480118</v>
      </c>
      <c r="D13" s="26" t="s">
        <v>30</v>
      </c>
      <c r="E13" s="27" t="s">
        <v>26</v>
      </c>
      <c r="F13" s="14" t="s">
        <v>27</v>
      </c>
      <c r="G13" s="15">
        <v>115.5</v>
      </c>
      <c r="H13" s="16">
        <f t="shared" si="0"/>
        <v>77</v>
      </c>
      <c r="I13" s="22">
        <f t="shared" si="1"/>
        <v>30.8</v>
      </c>
      <c r="J13" s="15">
        <v>78.33</v>
      </c>
      <c r="K13" s="23">
        <f t="shared" si="2"/>
        <v>47</v>
      </c>
      <c r="L13" s="24">
        <f t="shared" si="3"/>
        <v>77.8</v>
      </c>
      <c r="M13" s="15"/>
    </row>
    <row r="14" ht="30" customHeight="1" spans="1:13">
      <c r="A14" s="10">
        <v>11</v>
      </c>
      <c r="B14" s="10" t="s">
        <v>15</v>
      </c>
      <c r="C14" s="11">
        <v>23013390109</v>
      </c>
      <c r="D14" s="26" t="s">
        <v>31</v>
      </c>
      <c r="E14" s="27" t="s">
        <v>26</v>
      </c>
      <c r="F14" s="14" t="s">
        <v>27</v>
      </c>
      <c r="G14" s="15">
        <v>98.5</v>
      </c>
      <c r="H14" s="16">
        <f t="shared" si="0"/>
        <v>65.67</v>
      </c>
      <c r="I14" s="22">
        <f t="shared" si="1"/>
        <v>26.27</v>
      </c>
      <c r="J14" s="25">
        <v>82.67</v>
      </c>
      <c r="K14" s="23">
        <f t="shared" si="2"/>
        <v>49.6</v>
      </c>
      <c r="L14" s="24">
        <f t="shared" si="3"/>
        <v>75.87</v>
      </c>
      <c r="M14" s="15"/>
    </row>
    <row r="15" ht="30" customHeight="1" spans="1:13">
      <c r="A15" s="10">
        <v>12</v>
      </c>
      <c r="B15" s="10" t="s">
        <v>15</v>
      </c>
      <c r="C15" s="11">
        <v>23013220092</v>
      </c>
      <c r="D15" s="26" t="s">
        <v>32</v>
      </c>
      <c r="E15" s="27" t="s">
        <v>26</v>
      </c>
      <c r="F15" s="14" t="s">
        <v>27</v>
      </c>
      <c r="G15" s="15">
        <v>103.5</v>
      </c>
      <c r="H15" s="16">
        <f t="shared" si="0"/>
        <v>69</v>
      </c>
      <c r="I15" s="22">
        <f t="shared" si="1"/>
        <v>27.6</v>
      </c>
      <c r="J15" s="25">
        <v>80</v>
      </c>
      <c r="K15" s="23">
        <f t="shared" si="2"/>
        <v>48</v>
      </c>
      <c r="L15" s="24">
        <f t="shared" si="3"/>
        <v>75.6</v>
      </c>
      <c r="M15" s="15"/>
    </row>
    <row r="16" ht="30" customHeight="1" spans="1:13">
      <c r="A16" s="10">
        <v>13</v>
      </c>
      <c r="B16" s="10" t="s">
        <v>33</v>
      </c>
      <c r="C16" s="11">
        <v>23013140084</v>
      </c>
      <c r="D16" s="26" t="s">
        <v>34</v>
      </c>
      <c r="E16" s="27" t="s">
        <v>35</v>
      </c>
      <c r="F16" s="14" t="s">
        <v>36</v>
      </c>
      <c r="G16" s="15">
        <v>123</v>
      </c>
      <c r="H16" s="16">
        <f t="shared" si="0"/>
        <v>82</v>
      </c>
      <c r="I16" s="22">
        <f t="shared" si="1"/>
        <v>32.8</v>
      </c>
      <c r="J16" s="15">
        <v>85.67</v>
      </c>
      <c r="K16" s="23">
        <f t="shared" si="2"/>
        <v>51.4</v>
      </c>
      <c r="L16" s="24">
        <f t="shared" si="3"/>
        <v>84.2</v>
      </c>
      <c r="M16" s="15" t="s">
        <v>19</v>
      </c>
    </row>
    <row r="17" ht="30" customHeight="1" spans="1:13">
      <c r="A17" s="10">
        <v>14</v>
      </c>
      <c r="B17" s="10" t="s">
        <v>33</v>
      </c>
      <c r="C17" s="11">
        <v>23013350105</v>
      </c>
      <c r="D17" s="26" t="s">
        <v>37</v>
      </c>
      <c r="E17" s="27" t="s">
        <v>35</v>
      </c>
      <c r="F17" s="14" t="s">
        <v>36</v>
      </c>
      <c r="G17" s="15">
        <v>126.5</v>
      </c>
      <c r="H17" s="16">
        <f t="shared" si="0"/>
        <v>84.33</v>
      </c>
      <c r="I17" s="22">
        <f t="shared" si="1"/>
        <v>33.73</v>
      </c>
      <c r="J17" s="25">
        <v>82.67</v>
      </c>
      <c r="K17" s="23">
        <f t="shared" si="2"/>
        <v>49.6</v>
      </c>
      <c r="L17" s="24">
        <f t="shared" si="3"/>
        <v>83.33</v>
      </c>
      <c r="M17" s="15"/>
    </row>
    <row r="18" ht="30" customHeight="1" spans="1:13">
      <c r="A18" s="10">
        <v>15</v>
      </c>
      <c r="B18" s="10" t="s">
        <v>33</v>
      </c>
      <c r="C18" s="11">
        <v>23013010071</v>
      </c>
      <c r="D18" s="26" t="s">
        <v>38</v>
      </c>
      <c r="E18" s="27" t="s">
        <v>35</v>
      </c>
      <c r="F18" s="14" t="s">
        <v>36</v>
      </c>
      <c r="G18" s="15">
        <v>116</v>
      </c>
      <c r="H18" s="16">
        <f t="shared" si="0"/>
        <v>77.33</v>
      </c>
      <c r="I18" s="22">
        <f t="shared" si="1"/>
        <v>30.93</v>
      </c>
      <c r="J18" s="25">
        <v>84</v>
      </c>
      <c r="K18" s="23">
        <f t="shared" si="2"/>
        <v>50.4</v>
      </c>
      <c r="L18" s="24">
        <f t="shared" si="3"/>
        <v>81.33</v>
      </c>
      <c r="M18" s="15"/>
    </row>
    <row r="19" ht="30" customHeight="1" spans="1:13">
      <c r="A19" s="10">
        <v>16</v>
      </c>
      <c r="B19" s="10" t="s">
        <v>33</v>
      </c>
      <c r="C19" s="11">
        <v>23012850055</v>
      </c>
      <c r="D19" s="26" t="s">
        <v>39</v>
      </c>
      <c r="E19" s="27" t="s">
        <v>35</v>
      </c>
      <c r="F19" s="14" t="s">
        <v>36</v>
      </c>
      <c r="G19" s="15">
        <v>126.5</v>
      </c>
      <c r="H19" s="16">
        <f t="shared" si="0"/>
        <v>84.33</v>
      </c>
      <c r="I19" s="22">
        <f t="shared" si="1"/>
        <v>33.73</v>
      </c>
      <c r="J19" s="25">
        <v>79</v>
      </c>
      <c r="K19" s="23">
        <f t="shared" si="2"/>
        <v>47.4</v>
      </c>
      <c r="L19" s="24">
        <f t="shared" si="3"/>
        <v>81.13</v>
      </c>
      <c r="M19" s="15"/>
    </row>
    <row r="20" ht="30" customHeight="1" spans="1:13">
      <c r="A20" s="10">
        <v>17</v>
      </c>
      <c r="B20" s="10" t="s">
        <v>33</v>
      </c>
      <c r="C20" s="11">
        <v>23013230093</v>
      </c>
      <c r="D20" s="26" t="s">
        <v>40</v>
      </c>
      <c r="E20" s="27" t="s">
        <v>35</v>
      </c>
      <c r="F20" s="14" t="s">
        <v>36</v>
      </c>
      <c r="G20" s="15">
        <v>109</v>
      </c>
      <c r="H20" s="16">
        <f t="shared" si="0"/>
        <v>72.67</v>
      </c>
      <c r="I20" s="22">
        <f t="shared" si="1"/>
        <v>29.07</v>
      </c>
      <c r="J20" s="25">
        <v>83.33</v>
      </c>
      <c r="K20" s="23">
        <f t="shared" si="2"/>
        <v>50</v>
      </c>
      <c r="L20" s="24">
        <f t="shared" si="3"/>
        <v>79.07</v>
      </c>
      <c r="M20" s="15"/>
    </row>
    <row r="21" ht="30" customHeight="1" spans="1:13">
      <c r="A21" s="10">
        <v>18</v>
      </c>
      <c r="B21" s="10" t="s">
        <v>33</v>
      </c>
      <c r="C21" s="11">
        <v>23012960066</v>
      </c>
      <c r="D21" s="26" t="s">
        <v>41</v>
      </c>
      <c r="E21" s="27" t="s">
        <v>35</v>
      </c>
      <c r="F21" s="14" t="s">
        <v>36</v>
      </c>
      <c r="G21" s="15">
        <v>117</v>
      </c>
      <c r="H21" s="16">
        <f t="shared" si="0"/>
        <v>78</v>
      </c>
      <c r="I21" s="22">
        <f t="shared" si="1"/>
        <v>31.2</v>
      </c>
      <c r="J21" s="25">
        <v>77.67</v>
      </c>
      <c r="K21" s="23">
        <f t="shared" si="2"/>
        <v>46.6</v>
      </c>
      <c r="L21" s="24">
        <f t="shared" si="3"/>
        <v>77.8</v>
      </c>
      <c r="M21" s="15"/>
    </row>
    <row r="22" ht="30" customHeight="1" spans="1:13">
      <c r="A22" s="10">
        <v>19</v>
      </c>
      <c r="B22" s="10" t="s">
        <v>33</v>
      </c>
      <c r="C22" s="11">
        <v>23013290099</v>
      </c>
      <c r="D22" s="26" t="s">
        <v>42</v>
      </c>
      <c r="E22" s="27" t="s">
        <v>35</v>
      </c>
      <c r="F22" s="14" t="s">
        <v>36</v>
      </c>
      <c r="G22" s="15">
        <v>109</v>
      </c>
      <c r="H22" s="16">
        <f t="shared" si="0"/>
        <v>72.67</v>
      </c>
      <c r="I22" s="22">
        <f t="shared" si="1"/>
        <v>29.07</v>
      </c>
      <c r="J22" s="25">
        <v>80.33</v>
      </c>
      <c r="K22" s="23">
        <f t="shared" si="2"/>
        <v>48.2</v>
      </c>
      <c r="L22" s="24">
        <f t="shared" si="3"/>
        <v>77.27</v>
      </c>
      <c r="M22" s="15"/>
    </row>
    <row r="23" ht="30" customHeight="1" spans="1:13">
      <c r="A23" s="10">
        <v>20</v>
      </c>
      <c r="B23" s="10" t="s">
        <v>43</v>
      </c>
      <c r="C23" s="11">
        <v>23012430013</v>
      </c>
      <c r="D23" s="26" t="s">
        <v>44</v>
      </c>
      <c r="E23" s="27" t="s">
        <v>35</v>
      </c>
      <c r="F23" s="14" t="s">
        <v>45</v>
      </c>
      <c r="G23" s="15">
        <v>125.5</v>
      </c>
      <c r="H23" s="16">
        <f t="shared" si="0"/>
        <v>83.67</v>
      </c>
      <c r="I23" s="22">
        <f t="shared" si="1"/>
        <v>33.47</v>
      </c>
      <c r="J23" s="25">
        <v>87</v>
      </c>
      <c r="K23" s="23">
        <f t="shared" si="2"/>
        <v>52.2</v>
      </c>
      <c r="L23" s="24">
        <f t="shared" si="3"/>
        <v>85.67</v>
      </c>
      <c r="M23" s="15" t="s">
        <v>19</v>
      </c>
    </row>
    <row r="24" ht="30" customHeight="1" spans="1:13">
      <c r="A24" s="10">
        <v>21</v>
      </c>
      <c r="B24" s="10" t="s">
        <v>43</v>
      </c>
      <c r="C24" s="11">
        <v>23013250095</v>
      </c>
      <c r="D24" s="26" t="s">
        <v>46</v>
      </c>
      <c r="E24" s="27" t="s">
        <v>35</v>
      </c>
      <c r="F24" s="14" t="s">
        <v>45</v>
      </c>
      <c r="G24" s="15">
        <v>121</v>
      </c>
      <c r="H24" s="16">
        <f t="shared" si="0"/>
        <v>80.67</v>
      </c>
      <c r="I24" s="22">
        <f t="shared" si="1"/>
        <v>32.27</v>
      </c>
      <c r="J24" s="25">
        <v>85.67</v>
      </c>
      <c r="K24" s="23">
        <f t="shared" si="2"/>
        <v>51.4</v>
      </c>
      <c r="L24" s="24">
        <f t="shared" si="3"/>
        <v>83.67</v>
      </c>
      <c r="M24" s="15"/>
    </row>
    <row r="25" ht="30" customHeight="1" spans="1:13">
      <c r="A25" s="10">
        <v>22</v>
      </c>
      <c r="B25" s="10" t="s">
        <v>43</v>
      </c>
      <c r="C25" s="11">
        <v>23013180088</v>
      </c>
      <c r="D25" s="26" t="s">
        <v>47</v>
      </c>
      <c r="E25" s="27" t="s">
        <v>35</v>
      </c>
      <c r="F25" s="14" t="s">
        <v>45</v>
      </c>
      <c r="G25" s="15">
        <v>119.5</v>
      </c>
      <c r="H25" s="16">
        <f t="shared" si="0"/>
        <v>79.67</v>
      </c>
      <c r="I25" s="22">
        <f t="shared" si="1"/>
        <v>31.87</v>
      </c>
      <c r="J25" s="15">
        <v>85.33</v>
      </c>
      <c r="K25" s="23">
        <f t="shared" si="2"/>
        <v>51.2</v>
      </c>
      <c r="L25" s="24">
        <f t="shared" si="3"/>
        <v>83.07</v>
      </c>
      <c r="M25" s="15"/>
    </row>
    <row r="26" ht="30" customHeight="1" spans="1:13">
      <c r="A26" s="10">
        <v>23</v>
      </c>
      <c r="B26" s="10" t="s">
        <v>43</v>
      </c>
      <c r="C26" s="11">
        <v>23013160086</v>
      </c>
      <c r="D26" s="26" t="s">
        <v>48</v>
      </c>
      <c r="E26" s="27" t="s">
        <v>35</v>
      </c>
      <c r="F26" s="14" t="s">
        <v>45</v>
      </c>
      <c r="G26" s="15">
        <v>118.5</v>
      </c>
      <c r="H26" s="16">
        <f t="shared" si="0"/>
        <v>79</v>
      </c>
      <c r="I26" s="22">
        <f t="shared" si="1"/>
        <v>31.6</v>
      </c>
      <c r="J26" s="25">
        <v>85.33</v>
      </c>
      <c r="K26" s="23">
        <f t="shared" si="2"/>
        <v>51.2</v>
      </c>
      <c r="L26" s="24">
        <f t="shared" si="3"/>
        <v>82.8</v>
      </c>
      <c r="M26" s="15"/>
    </row>
    <row r="27" ht="30" customHeight="1" spans="1:13">
      <c r="A27" s="10">
        <v>24</v>
      </c>
      <c r="B27" s="10" t="s">
        <v>43</v>
      </c>
      <c r="C27" s="11">
        <v>23012310001</v>
      </c>
      <c r="D27" s="26" t="s">
        <v>49</v>
      </c>
      <c r="E27" s="27" t="s">
        <v>35</v>
      </c>
      <c r="F27" s="14" t="s">
        <v>45</v>
      </c>
      <c r="G27" s="15">
        <v>113</v>
      </c>
      <c r="H27" s="16">
        <f t="shared" si="0"/>
        <v>75.33</v>
      </c>
      <c r="I27" s="22">
        <f t="shared" si="1"/>
        <v>30.13</v>
      </c>
      <c r="J27" s="25">
        <v>86.33</v>
      </c>
      <c r="K27" s="23">
        <f t="shared" si="2"/>
        <v>51.8</v>
      </c>
      <c r="L27" s="24">
        <f t="shared" si="3"/>
        <v>81.93</v>
      </c>
      <c r="M27" s="15"/>
    </row>
    <row r="28" ht="30" customHeight="1" spans="1:13">
      <c r="A28" s="10">
        <v>25</v>
      </c>
      <c r="B28" s="10" t="s">
        <v>43</v>
      </c>
      <c r="C28" s="11">
        <v>23012870057</v>
      </c>
      <c r="D28" s="26" t="s">
        <v>50</v>
      </c>
      <c r="E28" s="27" t="s">
        <v>35</v>
      </c>
      <c r="F28" s="14" t="s">
        <v>45</v>
      </c>
      <c r="G28" s="15">
        <v>107.5</v>
      </c>
      <c r="H28" s="16">
        <f t="shared" si="0"/>
        <v>71.67</v>
      </c>
      <c r="I28" s="22">
        <f t="shared" si="1"/>
        <v>28.67</v>
      </c>
      <c r="J28" s="25">
        <v>81.67</v>
      </c>
      <c r="K28" s="23">
        <f t="shared" si="2"/>
        <v>49</v>
      </c>
      <c r="L28" s="24">
        <f t="shared" si="3"/>
        <v>77.67</v>
      </c>
      <c r="M28" s="15"/>
    </row>
    <row r="29" ht="30" customHeight="1" spans="1:13">
      <c r="A29" s="10">
        <v>26</v>
      </c>
      <c r="B29" s="10" t="s">
        <v>51</v>
      </c>
      <c r="C29" s="11">
        <v>23012520022</v>
      </c>
      <c r="D29" s="26" t="s">
        <v>52</v>
      </c>
      <c r="E29" s="27" t="s">
        <v>53</v>
      </c>
      <c r="F29" s="14" t="s">
        <v>54</v>
      </c>
      <c r="G29" s="15">
        <v>113.5</v>
      </c>
      <c r="H29" s="16">
        <f t="shared" si="0"/>
        <v>75.67</v>
      </c>
      <c r="I29" s="22">
        <f t="shared" si="1"/>
        <v>30.27</v>
      </c>
      <c r="J29" s="25">
        <v>82.67</v>
      </c>
      <c r="K29" s="23">
        <f t="shared" si="2"/>
        <v>49.6</v>
      </c>
      <c r="L29" s="24">
        <f t="shared" si="3"/>
        <v>79.87</v>
      </c>
      <c r="M29" s="15" t="s">
        <v>19</v>
      </c>
    </row>
    <row r="30" ht="30" customHeight="1" spans="1:13">
      <c r="A30" s="10">
        <v>27</v>
      </c>
      <c r="B30" s="10" t="s">
        <v>51</v>
      </c>
      <c r="C30" s="11">
        <v>23012750045</v>
      </c>
      <c r="D30" s="26" t="s">
        <v>55</v>
      </c>
      <c r="E30" s="27" t="s">
        <v>53</v>
      </c>
      <c r="F30" s="14" t="s">
        <v>54</v>
      </c>
      <c r="G30" s="15">
        <v>106</v>
      </c>
      <c r="H30" s="16">
        <f t="shared" si="0"/>
        <v>70.67</v>
      </c>
      <c r="I30" s="22">
        <f t="shared" si="1"/>
        <v>28.27</v>
      </c>
      <c r="J30" s="15">
        <v>83.33</v>
      </c>
      <c r="K30" s="23">
        <f t="shared" si="2"/>
        <v>50</v>
      </c>
      <c r="L30" s="24">
        <f t="shared" si="3"/>
        <v>78.27</v>
      </c>
      <c r="M30" s="15"/>
    </row>
    <row r="31" ht="30" customHeight="1" spans="1:13">
      <c r="A31" s="10">
        <v>28</v>
      </c>
      <c r="B31" s="10" t="s">
        <v>51</v>
      </c>
      <c r="C31" s="11">
        <v>23012410011</v>
      </c>
      <c r="D31" s="26" t="s">
        <v>56</v>
      </c>
      <c r="E31" s="27" t="s">
        <v>53</v>
      </c>
      <c r="F31" s="14" t="s">
        <v>54</v>
      </c>
      <c r="G31" s="15">
        <v>112</v>
      </c>
      <c r="H31" s="16">
        <f t="shared" si="0"/>
        <v>74.67</v>
      </c>
      <c r="I31" s="22">
        <f t="shared" si="1"/>
        <v>29.87</v>
      </c>
      <c r="J31" s="25">
        <v>74.67</v>
      </c>
      <c r="K31" s="23">
        <f t="shared" si="2"/>
        <v>44.8</v>
      </c>
      <c r="L31" s="24">
        <f t="shared" si="3"/>
        <v>74.67</v>
      </c>
      <c r="M31" s="15"/>
    </row>
    <row r="32" ht="30" customHeight="1" spans="1:13">
      <c r="A32" s="10">
        <v>29</v>
      </c>
      <c r="B32" s="10" t="s">
        <v>51</v>
      </c>
      <c r="C32" s="11">
        <v>23012970067</v>
      </c>
      <c r="D32" s="26" t="s">
        <v>57</v>
      </c>
      <c r="E32" s="27" t="s">
        <v>53</v>
      </c>
      <c r="F32" s="14" t="s">
        <v>54</v>
      </c>
      <c r="G32" s="15">
        <v>100.5</v>
      </c>
      <c r="H32" s="16">
        <f t="shared" si="0"/>
        <v>67</v>
      </c>
      <c r="I32" s="22">
        <f t="shared" si="1"/>
        <v>26.8</v>
      </c>
      <c r="J32" s="25">
        <v>74.67</v>
      </c>
      <c r="K32" s="23">
        <f t="shared" si="2"/>
        <v>44.8</v>
      </c>
      <c r="L32" s="24">
        <f t="shared" si="3"/>
        <v>71.6</v>
      </c>
      <c r="M32" s="15"/>
    </row>
    <row r="33" ht="30" customHeight="1" spans="1:13">
      <c r="A33" s="10">
        <v>30</v>
      </c>
      <c r="B33" s="10" t="s">
        <v>51</v>
      </c>
      <c r="C33" s="11">
        <v>23012670037</v>
      </c>
      <c r="D33" s="26" t="s">
        <v>58</v>
      </c>
      <c r="E33" s="27" t="s">
        <v>53</v>
      </c>
      <c r="F33" s="14" t="s">
        <v>54</v>
      </c>
      <c r="G33" s="15">
        <v>96</v>
      </c>
      <c r="H33" s="16">
        <f t="shared" si="0"/>
        <v>64</v>
      </c>
      <c r="I33" s="22">
        <f t="shared" si="1"/>
        <v>25.6</v>
      </c>
      <c r="J33" s="25" t="s">
        <v>59</v>
      </c>
      <c r="K33" s="23"/>
      <c r="L33" s="24">
        <f t="shared" ref="L33:L65" si="4">K33+I33</f>
        <v>25.6</v>
      </c>
      <c r="M33" s="15"/>
    </row>
    <row r="34" ht="30" customHeight="1" spans="1:13">
      <c r="A34" s="10">
        <v>31</v>
      </c>
      <c r="B34" s="10" t="s">
        <v>51</v>
      </c>
      <c r="C34" s="11">
        <v>23012780048</v>
      </c>
      <c r="D34" s="26" t="s">
        <v>60</v>
      </c>
      <c r="E34" s="27" t="s">
        <v>53</v>
      </c>
      <c r="F34" s="14" t="s">
        <v>54</v>
      </c>
      <c r="G34" s="15">
        <v>93.5</v>
      </c>
      <c r="H34" s="16">
        <f t="shared" si="0"/>
        <v>62.33</v>
      </c>
      <c r="I34" s="22">
        <f t="shared" si="1"/>
        <v>24.93</v>
      </c>
      <c r="J34" s="25" t="s">
        <v>59</v>
      </c>
      <c r="K34" s="23"/>
      <c r="L34" s="24">
        <f t="shared" si="4"/>
        <v>24.93</v>
      </c>
      <c r="M34" s="15"/>
    </row>
    <row r="35" ht="30" customHeight="1" spans="1:13">
      <c r="A35" s="10">
        <v>32</v>
      </c>
      <c r="B35" s="17" t="s">
        <v>61</v>
      </c>
      <c r="C35" s="11">
        <v>23013090079</v>
      </c>
      <c r="D35" s="26" t="s">
        <v>62</v>
      </c>
      <c r="E35" s="27" t="s">
        <v>53</v>
      </c>
      <c r="F35" s="12" t="s">
        <v>63</v>
      </c>
      <c r="G35" s="15">
        <v>110</v>
      </c>
      <c r="H35" s="16">
        <f t="shared" si="0"/>
        <v>73.33</v>
      </c>
      <c r="I35" s="22">
        <f t="shared" si="1"/>
        <v>29.33</v>
      </c>
      <c r="J35" s="25">
        <v>83.67</v>
      </c>
      <c r="K35" s="23">
        <f t="shared" ref="K35:K40" si="5">J35*0.6</f>
        <v>50.202</v>
      </c>
      <c r="L35" s="24">
        <f t="shared" si="4"/>
        <v>79.532</v>
      </c>
      <c r="M35" s="12" t="s">
        <v>19</v>
      </c>
    </row>
    <row r="36" ht="30" customHeight="1" spans="1:13">
      <c r="A36" s="10">
        <v>33</v>
      </c>
      <c r="B36" s="17" t="s">
        <v>61</v>
      </c>
      <c r="C36" s="11">
        <v>23013420112</v>
      </c>
      <c r="D36" s="26" t="s">
        <v>64</v>
      </c>
      <c r="E36" s="27" t="s">
        <v>53</v>
      </c>
      <c r="F36" s="12" t="s">
        <v>63</v>
      </c>
      <c r="G36" s="15">
        <v>111</v>
      </c>
      <c r="H36" s="16">
        <f t="shared" si="0"/>
        <v>74</v>
      </c>
      <c r="I36" s="22">
        <f t="shared" si="1"/>
        <v>29.6</v>
      </c>
      <c r="J36" s="25">
        <v>83</v>
      </c>
      <c r="K36" s="23">
        <f t="shared" si="5"/>
        <v>49.8</v>
      </c>
      <c r="L36" s="24">
        <f t="shared" si="4"/>
        <v>79.4</v>
      </c>
      <c r="M36" s="12"/>
    </row>
    <row r="37" ht="30" customHeight="1" spans="1:13">
      <c r="A37" s="10">
        <v>34</v>
      </c>
      <c r="B37" s="17" t="s">
        <v>61</v>
      </c>
      <c r="C37" s="11">
        <v>23012600030</v>
      </c>
      <c r="D37" s="26" t="s">
        <v>65</v>
      </c>
      <c r="E37" s="27" t="s">
        <v>53</v>
      </c>
      <c r="F37" s="12" t="s">
        <v>63</v>
      </c>
      <c r="G37" s="15">
        <v>115.5</v>
      </c>
      <c r="H37" s="16">
        <f t="shared" ref="H37:H65" si="6">ROUND(G37/150*100,2)</f>
        <v>77</v>
      </c>
      <c r="I37" s="22">
        <f t="shared" ref="I37:I65" si="7">ROUND(H37*0.4,2)</f>
        <v>30.8</v>
      </c>
      <c r="J37" s="25">
        <v>77.33</v>
      </c>
      <c r="K37" s="23">
        <f t="shared" si="5"/>
        <v>46.398</v>
      </c>
      <c r="L37" s="24">
        <f t="shared" si="4"/>
        <v>77.198</v>
      </c>
      <c r="M37" s="12"/>
    </row>
    <row r="38" ht="30" customHeight="1" spans="1:13">
      <c r="A38" s="10">
        <v>35</v>
      </c>
      <c r="B38" s="17" t="s">
        <v>61</v>
      </c>
      <c r="C38" s="11">
        <v>23013190089</v>
      </c>
      <c r="D38" s="26" t="s">
        <v>66</v>
      </c>
      <c r="E38" s="27" t="s">
        <v>53</v>
      </c>
      <c r="F38" s="12" t="s">
        <v>63</v>
      </c>
      <c r="G38" s="15">
        <v>108.5</v>
      </c>
      <c r="H38" s="16">
        <f t="shared" si="6"/>
        <v>72.33</v>
      </c>
      <c r="I38" s="22">
        <f t="shared" si="7"/>
        <v>28.93</v>
      </c>
      <c r="J38" s="25">
        <v>74.67</v>
      </c>
      <c r="K38" s="23">
        <f t="shared" si="5"/>
        <v>44.802</v>
      </c>
      <c r="L38" s="24">
        <f t="shared" si="4"/>
        <v>73.732</v>
      </c>
      <c r="M38" s="12"/>
    </row>
    <row r="39" ht="30" customHeight="1" spans="1:13">
      <c r="A39" s="10">
        <v>36</v>
      </c>
      <c r="B39" s="17" t="s">
        <v>61</v>
      </c>
      <c r="C39" s="11">
        <v>23012760046</v>
      </c>
      <c r="D39" s="26" t="s">
        <v>67</v>
      </c>
      <c r="E39" s="27" t="s">
        <v>53</v>
      </c>
      <c r="F39" s="12" t="s">
        <v>63</v>
      </c>
      <c r="G39" s="15">
        <v>114.5</v>
      </c>
      <c r="H39" s="16">
        <f t="shared" si="6"/>
        <v>76.33</v>
      </c>
      <c r="I39" s="22">
        <f t="shared" si="7"/>
        <v>30.53</v>
      </c>
      <c r="J39" s="25">
        <v>70</v>
      </c>
      <c r="K39" s="23">
        <f t="shared" si="5"/>
        <v>42</v>
      </c>
      <c r="L39" s="24">
        <f t="shared" si="4"/>
        <v>72.53</v>
      </c>
      <c r="M39" s="12"/>
    </row>
    <row r="40" ht="30" customHeight="1" spans="1:13">
      <c r="A40" s="10">
        <v>37</v>
      </c>
      <c r="B40" s="17" t="s">
        <v>61</v>
      </c>
      <c r="C40" s="11">
        <v>23013500120</v>
      </c>
      <c r="D40" s="26" t="s">
        <v>68</v>
      </c>
      <c r="E40" s="27" t="s">
        <v>53</v>
      </c>
      <c r="F40" s="12" t="s">
        <v>63</v>
      </c>
      <c r="G40" s="15">
        <v>101</v>
      </c>
      <c r="H40" s="16">
        <f t="shared" si="6"/>
        <v>67.33</v>
      </c>
      <c r="I40" s="22">
        <f t="shared" si="7"/>
        <v>26.93</v>
      </c>
      <c r="J40" s="25">
        <v>71.67</v>
      </c>
      <c r="K40" s="23">
        <f t="shared" si="5"/>
        <v>43.002</v>
      </c>
      <c r="L40" s="24">
        <f t="shared" si="4"/>
        <v>69.932</v>
      </c>
      <c r="M40" s="12"/>
    </row>
    <row r="41" ht="30" customHeight="1" spans="1:13">
      <c r="A41" s="10">
        <v>38</v>
      </c>
      <c r="B41" s="17" t="s">
        <v>61</v>
      </c>
      <c r="C41" s="11">
        <v>23012840054</v>
      </c>
      <c r="D41" s="26" t="s">
        <v>69</v>
      </c>
      <c r="E41" s="27" t="s">
        <v>53</v>
      </c>
      <c r="F41" s="12" t="s">
        <v>63</v>
      </c>
      <c r="G41" s="15">
        <v>101</v>
      </c>
      <c r="H41" s="16">
        <f t="shared" si="6"/>
        <v>67.33</v>
      </c>
      <c r="I41" s="22">
        <f t="shared" si="7"/>
        <v>26.93</v>
      </c>
      <c r="J41" s="25" t="s">
        <v>59</v>
      </c>
      <c r="K41" s="23"/>
      <c r="L41" s="24">
        <f t="shared" si="4"/>
        <v>26.93</v>
      </c>
      <c r="M41" s="12"/>
    </row>
    <row r="42" ht="30" customHeight="1" spans="1:13">
      <c r="A42" s="10">
        <v>39</v>
      </c>
      <c r="B42" s="17" t="s">
        <v>61</v>
      </c>
      <c r="C42" s="11">
        <v>23012720042</v>
      </c>
      <c r="D42" s="26" t="s">
        <v>70</v>
      </c>
      <c r="E42" s="27" t="s">
        <v>71</v>
      </c>
      <c r="F42" s="12" t="s">
        <v>72</v>
      </c>
      <c r="G42" s="15">
        <v>129</v>
      </c>
      <c r="H42" s="16">
        <f t="shared" si="6"/>
        <v>86</v>
      </c>
      <c r="I42" s="22">
        <f t="shared" si="7"/>
        <v>34.4</v>
      </c>
      <c r="J42" s="25">
        <v>81.33</v>
      </c>
      <c r="K42" s="23">
        <f>J42*0.6</f>
        <v>48.798</v>
      </c>
      <c r="L42" s="24">
        <f t="shared" si="4"/>
        <v>83.198</v>
      </c>
      <c r="M42" s="12" t="s">
        <v>19</v>
      </c>
    </row>
    <row r="43" ht="30" customHeight="1" spans="1:13">
      <c r="A43" s="10">
        <v>40</v>
      </c>
      <c r="B43" s="17" t="s">
        <v>61</v>
      </c>
      <c r="C43" s="11">
        <v>23012450015</v>
      </c>
      <c r="D43" s="26" t="s">
        <v>73</v>
      </c>
      <c r="E43" s="27" t="s">
        <v>71</v>
      </c>
      <c r="F43" s="12" t="s">
        <v>72</v>
      </c>
      <c r="G43" s="15">
        <v>115.5</v>
      </c>
      <c r="H43" s="16">
        <f t="shared" si="6"/>
        <v>77</v>
      </c>
      <c r="I43" s="22">
        <f t="shared" si="7"/>
        <v>30.8</v>
      </c>
      <c r="J43" s="25">
        <v>76.67</v>
      </c>
      <c r="K43" s="23">
        <f>J43*0.6</f>
        <v>46.002</v>
      </c>
      <c r="L43" s="24">
        <f t="shared" si="4"/>
        <v>76.802</v>
      </c>
      <c r="M43" s="12"/>
    </row>
    <row r="44" ht="30" customHeight="1" spans="1:13">
      <c r="A44" s="10">
        <v>41</v>
      </c>
      <c r="B44" s="17" t="s">
        <v>61</v>
      </c>
      <c r="C44" s="11">
        <v>23013110081</v>
      </c>
      <c r="D44" s="26" t="s">
        <v>74</v>
      </c>
      <c r="E44" s="27" t="s">
        <v>71</v>
      </c>
      <c r="F44" s="12" t="s">
        <v>72</v>
      </c>
      <c r="G44" s="15">
        <v>114</v>
      </c>
      <c r="H44" s="16">
        <f t="shared" si="6"/>
        <v>76</v>
      </c>
      <c r="I44" s="22">
        <f t="shared" si="7"/>
        <v>30.4</v>
      </c>
      <c r="J44" s="15">
        <v>77.33</v>
      </c>
      <c r="K44" s="23">
        <f>J44*0.6</f>
        <v>46.398</v>
      </c>
      <c r="L44" s="24">
        <f t="shared" si="4"/>
        <v>76.798</v>
      </c>
      <c r="M44" s="12"/>
    </row>
    <row r="45" ht="30" customHeight="1" spans="1:13">
      <c r="A45" s="10">
        <v>42</v>
      </c>
      <c r="B45" s="17" t="s">
        <v>61</v>
      </c>
      <c r="C45" s="11">
        <v>23013130083</v>
      </c>
      <c r="D45" s="26" t="s">
        <v>75</v>
      </c>
      <c r="E45" s="27" t="s">
        <v>71</v>
      </c>
      <c r="F45" s="12" t="s">
        <v>72</v>
      </c>
      <c r="G45" s="15">
        <v>113.5</v>
      </c>
      <c r="H45" s="16">
        <f t="shared" si="6"/>
        <v>75.67</v>
      </c>
      <c r="I45" s="22">
        <f t="shared" si="7"/>
        <v>30.27</v>
      </c>
      <c r="J45" s="25">
        <v>75</v>
      </c>
      <c r="K45" s="23">
        <f>J45*0.6</f>
        <v>45</v>
      </c>
      <c r="L45" s="24">
        <f t="shared" si="4"/>
        <v>75.27</v>
      </c>
      <c r="M45" s="12"/>
    </row>
    <row r="46" ht="30" customHeight="1" spans="1:13">
      <c r="A46" s="10">
        <v>43</v>
      </c>
      <c r="B46" s="17" t="s">
        <v>61</v>
      </c>
      <c r="C46" s="11">
        <v>23012830053</v>
      </c>
      <c r="D46" s="26" t="s">
        <v>76</v>
      </c>
      <c r="E46" s="27" t="s">
        <v>71</v>
      </c>
      <c r="F46" s="12" t="s">
        <v>72</v>
      </c>
      <c r="G46" s="15">
        <v>113</v>
      </c>
      <c r="H46" s="16">
        <f t="shared" si="6"/>
        <v>75.33</v>
      </c>
      <c r="I46" s="22">
        <f t="shared" si="7"/>
        <v>30.13</v>
      </c>
      <c r="J46" s="25">
        <v>73</v>
      </c>
      <c r="K46" s="23">
        <f>J46*0.6</f>
        <v>43.8</v>
      </c>
      <c r="L46" s="24">
        <f t="shared" si="4"/>
        <v>73.93</v>
      </c>
      <c r="M46" s="12"/>
    </row>
    <row r="47" ht="30" customHeight="1" spans="1:13">
      <c r="A47" s="10">
        <v>44</v>
      </c>
      <c r="B47" s="17" t="s">
        <v>61</v>
      </c>
      <c r="C47" s="11">
        <v>23012620032</v>
      </c>
      <c r="D47" s="26" t="s">
        <v>77</v>
      </c>
      <c r="E47" s="27" t="s">
        <v>71</v>
      </c>
      <c r="F47" s="12" t="s">
        <v>72</v>
      </c>
      <c r="G47" s="15">
        <v>108.5</v>
      </c>
      <c r="H47" s="16">
        <f t="shared" si="6"/>
        <v>72.33</v>
      </c>
      <c r="I47" s="22">
        <f t="shared" si="7"/>
        <v>28.93</v>
      </c>
      <c r="J47" s="25" t="s">
        <v>59</v>
      </c>
      <c r="K47" s="23"/>
      <c r="L47" s="24">
        <f t="shared" si="4"/>
        <v>28.93</v>
      </c>
      <c r="M47" s="12"/>
    </row>
    <row r="48" ht="30" customHeight="1" spans="1:13">
      <c r="A48" s="10">
        <v>45</v>
      </c>
      <c r="B48" s="10" t="s">
        <v>51</v>
      </c>
      <c r="C48" s="11">
        <v>23012480018</v>
      </c>
      <c r="D48" s="26" t="s">
        <v>78</v>
      </c>
      <c r="E48" s="27" t="s">
        <v>71</v>
      </c>
      <c r="F48" s="14" t="s">
        <v>79</v>
      </c>
      <c r="G48" s="15">
        <v>108.5</v>
      </c>
      <c r="H48" s="16">
        <f t="shared" si="6"/>
        <v>72.33</v>
      </c>
      <c r="I48" s="22">
        <f t="shared" si="7"/>
        <v>28.93</v>
      </c>
      <c r="J48" s="25">
        <v>90.33</v>
      </c>
      <c r="K48" s="23">
        <f t="shared" ref="K48:K65" si="8">J48*0.6</f>
        <v>54.198</v>
      </c>
      <c r="L48" s="24">
        <f t="shared" si="4"/>
        <v>83.128</v>
      </c>
      <c r="M48" s="15" t="s">
        <v>19</v>
      </c>
    </row>
    <row r="49" ht="30" customHeight="1" spans="1:13">
      <c r="A49" s="10">
        <v>46</v>
      </c>
      <c r="B49" s="10" t="s">
        <v>51</v>
      </c>
      <c r="C49" s="11">
        <v>23012320002</v>
      </c>
      <c r="D49" s="26" t="s">
        <v>80</v>
      </c>
      <c r="E49" s="27" t="s">
        <v>71</v>
      </c>
      <c r="F49" s="14" t="s">
        <v>79</v>
      </c>
      <c r="G49" s="15">
        <v>114.5</v>
      </c>
      <c r="H49" s="16">
        <f t="shared" si="6"/>
        <v>76.33</v>
      </c>
      <c r="I49" s="22">
        <f t="shared" si="7"/>
        <v>30.53</v>
      </c>
      <c r="J49" s="25">
        <v>86.33</v>
      </c>
      <c r="K49" s="23">
        <f t="shared" si="8"/>
        <v>51.798</v>
      </c>
      <c r="L49" s="24">
        <f t="shared" si="4"/>
        <v>82.328</v>
      </c>
      <c r="M49" s="15"/>
    </row>
    <row r="50" ht="30" customHeight="1" spans="1:13">
      <c r="A50" s="10">
        <v>47</v>
      </c>
      <c r="B50" s="10" t="s">
        <v>51</v>
      </c>
      <c r="C50" s="11">
        <v>23013200090</v>
      </c>
      <c r="D50" s="26" t="s">
        <v>81</v>
      </c>
      <c r="E50" s="27" t="s">
        <v>71</v>
      </c>
      <c r="F50" s="14" t="s">
        <v>79</v>
      </c>
      <c r="G50" s="15">
        <v>116.5</v>
      </c>
      <c r="H50" s="16">
        <f t="shared" si="6"/>
        <v>77.67</v>
      </c>
      <c r="I50" s="22">
        <f t="shared" si="7"/>
        <v>31.07</v>
      </c>
      <c r="J50" s="15">
        <v>82.67</v>
      </c>
      <c r="K50" s="23">
        <f t="shared" si="8"/>
        <v>49.602</v>
      </c>
      <c r="L50" s="24">
        <f t="shared" si="4"/>
        <v>80.672</v>
      </c>
      <c r="M50" s="15"/>
    </row>
    <row r="51" ht="30" customHeight="1" spans="1:13">
      <c r="A51" s="10">
        <v>48</v>
      </c>
      <c r="B51" s="10" t="s">
        <v>51</v>
      </c>
      <c r="C51" s="11">
        <v>23012370007</v>
      </c>
      <c r="D51" s="26" t="s">
        <v>82</v>
      </c>
      <c r="E51" s="27" t="s">
        <v>71</v>
      </c>
      <c r="F51" s="14" t="s">
        <v>79</v>
      </c>
      <c r="G51" s="15">
        <v>109.5</v>
      </c>
      <c r="H51" s="16">
        <f t="shared" si="6"/>
        <v>73</v>
      </c>
      <c r="I51" s="22">
        <f t="shared" si="7"/>
        <v>29.2</v>
      </c>
      <c r="J51" s="25">
        <v>83</v>
      </c>
      <c r="K51" s="23">
        <f t="shared" si="8"/>
        <v>49.8</v>
      </c>
      <c r="L51" s="24">
        <f t="shared" si="4"/>
        <v>79</v>
      </c>
      <c r="M51" s="15"/>
    </row>
    <row r="52" ht="30" customHeight="1" spans="1:13">
      <c r="A52" s="10">
        <v>49</v>
      </c>
      <c r="B52" s="10" t="s">
        <v>51</v>
      </c>
      <c r="C52" s="11">
        <v>23012460016</v>
      </c>
      <c r="D52" s="26" t="s">
        <v>83</v>
      </c>
      <c r="E52" s="27" t="s">
        <v>71</v>
      </c>
      <c r="F52" s="14" t="s">
        <v>79</v>
      </c>
      <c r="G52" s="15">
        <v>120</v>
      </c>
      <c r="H52" s="16">
        <f t="shared" si="6"/>
        <v>80</v>
      </c>
      <c r="I52" s="22">
        <f t="shared" si="7"/>
        <v>32</v>
      </c>
      <c r="J52" s="25">
        <v>77</v>
      </c>
      <c r="K52" s="23">
        <f t="shared" si="8"/>
        <v>46.2</v>
      </c>
      <c r="L52" s="24">
        <f t="shared" si="4"/>
        <v>78.2</v>
      </c>
      <c r="M52" s="15"/>
    </row>
    <row r="53" ht="30" customHeight="1" spans="1:13">
      <c r="A53" s="10">
        <v>50</v>
      </c>
      <c r="B53" s="10" t="s">
        <v>51</v>
      </c>
      <c r="C53" s="11">
        <v>23013050075</v>
      </c>
      <c r="D53" s="26" t="s">
        <v>84</v>
      </c>
      <c r="E53" s="27" t="s">
        <v>71</v>
      </c>
      <c r="F53" s="14" t="s">
        <v>79</v>
      </c>
      <c r="G53" s="15">
        <v>117</v>
      </c>
      <c r="H53" s="16">
        <f t="shared" si="6"/>
        <v>78</v>
      </c>
      <c r="I53" s="22">
        <f t="shared" si="7"/>
        <v>31.2</v>
      </c>
      <c r="J53" s="25">
        <v>75.33</v>
      </c>
      <c r="K53" s="23">
        <f t="shared" si="8"/>
        <v>45.198</v>
      </c>
      <c r="L53" s="24">
        <f t="shared" si="4"/>
        <v>76.398</v>
      </c>
      <c r="M53" s="15"/>
    </row>
    <row r="54" ht="30" customHeight="1" spans="1:13">
      <c r="A54" s="10">
        <v>51</v>
      </c>
      <c r="B54" s="10" t="s">
        <v>33</v>
      </c>
      <c r="C54" s="11">
        <v>23012860056</v>
      </c>
      <c r="D54" s="26" t="s">
        <v>85</v>
      </c>
      <c r="E54" s="27" t="s">
        <v>86</v>
      </c>
      <c r="F54" s="14" t="s">
        <v>87</v>
      </c>
      <c r="G54" s="15">
        <v>117</v>
      </c>
      <c r="H54" s="16">
        <f t="shared" si="6"/>
        <v>78</v>
      </c>
      <c r="I54" s="22">
        <f t="shared" si="7"/>
        <v>31.2</v>
      </c>
      <c r="J54" s="25">
        <v>84.33</v>
      </c>
      <c r="K54" s="23">
        <f t="shared" si="8"/>
        <v>50.598</v>
      </c>
      <c r="L54" s="24">
        <f t="shared" si="4"/>
        <v>81.798</v>
      </c>
      <c r="M54" s="15" t="s">
        <v>19</v>
      </c>
    </row>
    <row r="55" ht="30" customHeight="1" spans="1:13">
      <c r="A55" s="10">
        <v>52</v>
      </c>
      <c r="B55" s="10" t="s">
        <v>33</v>
      </c>
      <c r="C55" s="11">
        <v>23012550025</v>
      </c>
      <c r="D55" s="26" t="s">
        <v>88</v>
      </c>
      <c r="E55" s="27" t="s">
        <v>86</v>
      </c>
      <c r="F55" s="14" t="s">
        <v>87</v>
      </c>
      <c r="G55" s="15">
        <v>123</v>
      </c>
      <c r="H55" s="16">
        <f t="shared" si="6"/>
        <v>82</v>
      </c>
      <c r="I55" s="22">
        <f t="shared" si="7"/>
        <v>32.8</v>
      </c>
      <c r="J55" s="25">
        <v>81</v>
      </c>
      <c r="K55" s="23">
        <f t="shared" si="8"/>
        <v>48.6</v>
      </c>
      <c r="L55" s="24">
        <f t="shared" si="4"/>
        <v>81.4</v>
      </c>
      <c r="M55" s="15"/>
    </row>
    <row r="56" ht="30" customHeight="1" spans="1:13">
      <c r="A56" s="10">
        <v>53</v>
      </c>
      <c r="B56" s="10" t="s">
        <v>33</v>
      </c>
      <c r="C56" s="11">
        <v>23013000070</v>
      </c>
      <c r="D56" s="26" t="s">
        <v>89</v>
      </c>
      <c r="E56" s="27" t="s">
        <v>86</v>
      </c>
      <c r="F56" s="14" t="s">
        <v>87</v>
      </c>
      <c r="G56" s="15">
        <v>106.5</v>
      </c>
      <c r="H56" s="16">
        <f t="shared" si="6"/>
        <v>71</v>
      </c>
      <c r="I56" s="22">
        <f t="shared" si="7"/>
        <v>28.4</v>
      </c>
      <c r="J56" s="25">
        <v>86.67</v>
      </c>
      <c r="K56" s="23">
        <f t="shared" si="8"/>
        <v>52.002</v>
      </c>
      <c r="L56" s="24">
        <f t="shared" si="4"/>
        <v>80.402</v>
      </c>
      <c r="M56" s="15"/>
    </row>
    <row r="57" ht="30" customHeight="1" spans="1:13">
      <c r="A57" s="10">
        <v>54</v>
      </c>
      <c r="B57" s="10" t="s">
        <v>33</v>
      </c>
      <c r="C57" s="11">
        <v>23013450115</v>
      </c>
      <c r="D57" s="26" t="s">
        <v>90</v>
      </c>
      <c r="E57" s="27" t="s">
        <v>86</v>
      </c>
      <c r="F57" s="14" t="s">
        <v>87</v>
      </c>
      <c r="G57" s="15">
        <v>116.5</v>
      </c>
      <c r="H57" s="16">
        <f t="shared" si="6"/>
        <v>77.67</v>
      </c>
      <c r="I57" s="22">
        <f t="shared" si="7"/>
        <v>31.07</v>
      </c>
      <c r="J57" s="25">
        <v>79.67</v>
      </c>
      <c r="K57" s="23">
        <f t="shared" si="8"/>
        <v>47.802</v>
      </c>
      <c r="L57" s="24">
        <f t="shared" si="4"/>
        <v>78.872</v>
      </c>
      <c r="M57" s="15"/>
    </row>
    <row r="58" ht="30" customHeight="1" spans="1:13">
      <c r="A58" s="10">
        <v>55</v>
      </c>
      <c r="B58" s="10" t="s">
        <v>33</v>
      </c>
      <c r="C58" s="11">
        <v>23012950065</v>
      </c>
      <c r="D58" s="26" t="s">
        <v>91</v>
      </c>
      <c r="E58" s="27" t="s">
        <v>86</v>
      </c>
      <c r="F58" s="14" t="s">
        <v>87</v>
      </c>
      <c r="G58" s="15">
        <v>113</v>
      </c>
      <c r="H58" s="16">
        <f t="shared" si="6"/>
        <v>75.33</v>
      </c>
      <c r="I58" s="22">
        <f t="shared" si="7"/>
        <v>30.13</v>
      </c>
      <c r="J58" s="25">
        <v>71</v>
      </c>
      <c r="K58" s="23">
        <f t="shared" si="8"/>
        <v>42.6</v>
      </c>
      <c r="L58" s="24">
        <f t="shared" si="4"/>
        <v>72.73</v>
      </c>
      <c r="M58" s="15"/>
    </row>
    <row r="59" ht="30" customHeight="1" spans="1:13">
      <c r="A59" s="10">
        <v>56</v>
      </c>
      <c r="B59" s="10" t="s">
        <v>33</v>
      </c>
      <c r="C59" s="11">
        <v>23012400010</v>
      </c>
      <c r="D59" s="26" t="s">
        <v>92</v>
      </c>
      <c r="E59" s="27" t="s">
        <v>86</v>
      </c>
      <c r="F59" s="14" t="s">
        <v>87</v>
      </c>
      <c r="G59" s="15">
        <v>104.5</v>
      </c>
      <c r="H59" s="16">
        <f t="shared" si="6"/>
        <v>69.67</v>
      </c>
      <c r="I59" s="22">
        <f t="shared" si="7"/>
        <v>27.87</v>
      </c>
      <c r="J59" s="25">
        <v>67.67</v>
      </c>
      <c r="K59" s="23">
        <f t="shared" si="8"/>
        <v>40.602</v>
      </c>
      <c r="L59" s="24">
        <f t="shared" si="4"/>
        <v>68.472</v>
      </c>
      <c r="M59" s="15"/>
    </row>
    <row r="60" ht="30" customHeight="1" spans="1:13">
      <c r="A60" s="10">
        <v>57</v>
      </c>
      <c r="B60" s="10" t="s">
        <v>43</v>
      </c>
      <c r="C60" s="11">
        <v>23012730043</v>
      </c>
      <c r="D60" s="26" t="s">
        <v>93</v>
      </c>
      <c r="E60" s="27" t="s">
        <v>94</v>
      </c>
      <c r="F60" s="14" t="s">
        <v>95</v>
      </c>
      <c r="G60" s="15">
        <v>118</v>
      </c>
      <c r="H60" s="16">
        <f t="shared" si="6"/>
        <v>78.67</v>
      </c>
      <c r="I60" s="22">
        <f t="shared" si="7"/>
        <v>31.47</v>
      </c>
      <c r="J60" s="25">
        <v>89.67</v>
      </c>
      <c r="K60" s="23">
        <f t="shared" si="8"/>
        <v>53.802</v>
      </c>
      <c r="L60" s="24">
        <f t="shared" si="4"/>
        <v>85.272</v>
      </c>
      <c r="M60" s="12" t="s">
        <v>19</v>
      </c>
    </row>
    <row r="61" ht="30" customHeight="1" spans="1:13">
      <c r="A61" s="10">
        <v>58</v>
      </c>
      <c r="B61" s="10" t="s">
        <v>43</v>
      </c>
      <c r="C61" s="11">
        <v>23013410111</v>
      </c>
      <c r="D61" s="26" t="s">
        <v>96</v>
      </c>
      <c r="E61" s="27" t="s">
        <v>94</v>
      </c>
      <c r="F61" s="14" t="s">
        <v>95</v>
      </c>
      <c r="G61" s="15">
        <v>116.5</v>
      </c>
      <c r="H61" s="16">
        <f t="shared" si="6"/>
        <v>77.67</v>
      </c>
      <c r="I61" s="22">
        <f t="shared" si="7"/>
        <v>31.07</v>
      </c>
      <c r="J61" s="25">
        <v>88</v>
      </c>
      <c r="K61" s="23">
        <f t="shared" si="8"/>
        <v>52.8</v>
      </c>
      <c r="L61" s="24">
        <f t="shared" si="4"/>
        <v>83.87</v>
      </c>
      <c r="M61" s="12"/>
    </row>
    <row r="62" ht="30" customHeight="1" spans="1:13">
      <c r="A62" s="10">
        <v>59</v>
      </c>
      <c r="B62" s="10" t="s">
        <v>43</v>
      </c>
      <c r="C62" s="11">
        <v>23012330003</v>
      </c>
      <c r="D62" s="26" t="s">
        <v>97</v>
      </c>
      <c r="E62" s="27" t="s">
        <v>94</v>
      </c>
      <c r="F62" s="14" t="s">
        <v>95</v>
      </c>
      <c r="G62" s="15">
        <v>114</v>
      </c>
      <c r="H62" s="16">
        <f t="shared" si="6"/>
        <v>76</v>
      </c>
      <c r="I62" s="22">
        <f t="shared" si="7"/>
        <v>30.4</v>
      </c>
      <c r="J62" s="25">
        <v>88</v>
      </c>
      <c r="K62" s="23">
        <f t="shared" si="8"/>
        <v>52.8</v>
      </c>
      <c r="L62" s="24">
        <f t="shared" si="4"/>
        <v>83.2</v>
      </c>
      <c r="M62" s="12"/>
    </row>
    <row r="63" ht="30" customHeight="1" spans="1:13">
      <c r="A63" s="10">
        <v>60</v>
      </c>
      <c r="B63" s="10" t="s">
        <v>43</v>
      </c>
      <c r="C63" s="11">
        <v>23012420012</v>
      </c>
      <c r="D63" s="26" t="s">
        <v>98</v>
      </c>
      <c r="E63" s="27" t="s">
        <v>94</v>
      </c>
      <c r="F63" s="14" t="s">
        <v>95</v>
      </c>
      <c r="G63" s="15">
        <v>116</v>
      </c>
      <c r="H63" s="16">
        <f t="shared" si="6"/>
        <v>77.33</v>
      </c>
      <c r="I63" s="22">
        <f t="shared" si="7"/>
        <v>30.93</v>
      </c>
      <c r="J63" s="25">
        <v>85.67</v>
      </c>
      <c r="K63" s="23">
        <f t="shared" si="8"/>
        <v>51.402</v>
      </c>
      <c r="L63" s="24">
        <f t="shared" si="4"/>
        <v>82.332</v>
      </c>
      <c r="M63" s="12"/>
    </row>
    <row r="64" ht="30" customHeight="1" spans="1:13">
      <c r="A64" s="10">
        <v>61</v>
      </c>
      <c r="B64" s="10" t="s">
        <v>43</v>
      </c>
      <c r="C64" s="11">
        <v>23012920062</v>
      </c>
      <c r="D64" s="26" t="s">
        <v>99</v>
      </c>
      <c r="E64" s="27" t="s">
        <v>94</v>
      </c>
      <c r="F64" s="14" t="s">
        <v>95</v>
      </c>
      <c r="G64" s="15">
        <v>116</v>
      </c>
      <c r="H64" s="16">
        <f t="shared" si="6"/>
        <v>77.33</v>
      </c>
      <c r="I64" s="22">
        <f t="shared" si="7"/>
        <v>30.93</v>
      </c>
      <c r="J64" s="25">
        <v>83.67</v>
      </c>
      <c r="K64" s="23">
        <f t="shared" si="8"/>
        <v>50.202</v>
      </c>
      <c r="L64" s="24">
        <f t="shared" si="4"/>
        <v>81.132</v>
      </c>
      <c r="M64" s="12"/>
    </row>
    <row r="65" ht="30" customHeight="1" spans="1:13">
      <c r="A65" s="10">
        <v>62</v>
      </c>
      <c r="B65" s="10" t="s">
        <v>43</v>
      </c>
      <c r="C65" s="11">
        <v>23012390009</v>
      </c>
      <c r="D65" s="26" t="s">
        <v>100</v>
      </c>
      <c r="E65" s="27" t="s">
        <v>94</v>
      </c>
      <c r="F65" s="14" t="s">
        <v>95</v>
      </c>
      <c r="G65" s="15">
        <v>111</v>
      </c>
      <c r="H65" s="16">
        <f t="shared" si="6"/>
        <v>74</v>
      </c>
      <c r="I65" s="22">
        <f t="shared" si="7"/>
        <v>29.6</v>
      </c>
      <c r="J65" s="25">
        <v>85.67</v>
      </c>
      <c r="K65" s="23">
        <f t="shared" si="8"/>
        <v>51.402</v>
      </c>
      <c r="L65" s="24">
        <f t="shared" si="4"/>
        <v>81.002</v>
      </c>
      <c r="M65" s="12"/>
    </row>
  </sheetData>
  <autoFilter ref="A3:M65">
    <extLst/>
  </autoFilter>
  <sortState ref="A4:M65">
    <sortCondition ref="F4"/>
  </sortState>
  <mergeCells count="1">
    <mergeCell ref="A2:M2"/>
  </mergeCells>
  <printOptions horizontalCentered="1"/>
  <pageMargins left="0.393055555555556" right="0.236111111111111" top="0.751388888888889" bottom="0.751388888888889" header="0.298611111111111" footer="0.298611111111111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yxm</dc:creator>
  <cp:lastModifiedBy>楠渡</cp:lastModifiedBy>
  <dcterms:created xsi:type="dcterms:W3CDTF">2020-09-19T02:41:00Z</dcterms:created>
  <cp:lastPrinted>2020-09-28T11:43:00Z</cp:lastPrinted>
  <dcterms:modified xsi:type="dcterms:W3CDTF">2023-07-03T07:25:52Z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B2C27D63AE0549B285747A89428E1872_13</vt:lpwstr>
  </property>
</Properties>
</file>