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格样式3" sheetId="1" r:id="rId1"/>
  </sheets>
  <calcPr calcId="144525"/>
</workbook>
</file>

<file path=xl/sharedStrings.xml><?xml version="1.0" encoding="utf-8"?>
<sst xmlns="http://schemas.openxmlformats.org/spreadsheetml/2006/main" count="113" uniqueCount="58">
  <si>
    <t>贵阳市体育局直属事业单位2023年公开招聘工作人员试教成绩及进入体检环节人员名单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</si>
  <si>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</si>
  <si>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</si>
  <si>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</si>
  <si>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</si>
  <si>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</si>
  <si>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</si>
  <si>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</si>
  <si>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笔试成绩40％</t>
  </si>
  <si>
    <t>试教成绩</t>
  </si>
  <si>
    <t>试教成绩60%</t>
  </si>
  <si>
    <t>笔试、试教成绩</t>
  </si>
  <si>
    <t>综合排名</t>
  </si>
  <si>
    <t>是否进入体检</t>
  </si>
  <si>
    <t>备注</t>
  </si>
  <si>
    <t>张乙</t>
  </si>
  <si>
    <t>1152017204224</t>
  </si>
  <si>
    <t>贵阳市体育中学</t>
  </si>
  <si>
    <t>语文教师20101070102</t>
  </si>
  <si>
    <t>是</t>
  </si>
  <si>
    <t>李楠</t>
  </si>
  <si>
    <t>1152017203504</t>
  </si>
  <si>
    <t>否</t>
  </si>
  <si>
    <t>陶家彩</t>
  </si>
  <si>
    <t>1152017200604</t>
  </si>
  <si>
    <t>张娜</t>
  </si>
  <si>
    <t>1152017200829</t>
  </si>
  <si>
    <t>自愿放弃，
未参加试教</t>
  </si>
  <si>
    <t>余佳嘉</t>
  </si>
  <si>
    <t>1152017204507</t>
  </si>
  <si>
    <t>毛林丽</t>
  </si>
  <si>
    <t>1152017200109</t>
  </si>
  <si>
    <t>张亚勇</t>
  </si>
  <si>
    <t>1152017204108</t>
  </si>
  <si>
    <t>数学教师20101070103</t>
  </si>
  <si>
    <t>朱琳</t>
  </si>
  <si>
    <t>1152017202429</t>
  </si>
  <si>
    <t>唐雪敏</t>
  </si>
  <si>
    <t>1152017203730</t>
  </si>
  <si>
    <t>岑春宇</t>
  </si>
  <si>
    <t>1152017202405</t>
  </si>
  <si>
    <t>殷家琼</t>
  </si>
  <si>
    <t>1152017202613</t>
  </si>
  <si>
    <t>刘忠敏</t>
  </si>
  <si>
    <t>1152017203009</t>
  </si>
  <si>
    <t>吴晓菊</t>
  </si>
  <si>
    <t>1152017202804</t>
  </si>
  <si>
    <t>信息技术教师20101070104</t>
  </si>
  <si>
    <t>马瑞笛</t>
  </si>
  <si>
    <t>1152017204419</t>
  </si>
  <si>
    <t>王雪芳</t>
  </si>
  <si>
    <t>1152017202415</t>
  </si>
  <si>
    <t>王雪松</t>
  </si>
  <si>
    <t>1152017203301</t>
  </si>
  <si>
    <t>李娟</t>
  </si>
  <si>
    <t>1152017204316</t>
  </si>
  <si>
    <t>张晗</t>
  </si>
  <si>
    <t>1152017203121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</si>
</sst>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24"/>
      <color rgb="FFFF0000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selection activeCell="R13" sqref="R13"/>
    </sheetView>
  </sheetViews>
  <sheetFormatPr defaultColWidth="9" defaultRowHeight="13.5"/>
  <cols>
    <col min="1" max="1" width="5.125" customWidth="1"/>
    <col min="2" max="2" width="8.25" style="2" customWidth="1"/>
    <col min="3" max="3" width="16.125" customWidth="1"/>
    <col min="4" max="4" width="15.375" customWidth="1"/>
    <col min="5" max="5" width="24.125" customWidth="1"/>
    <col min="6" max="6" width="8.88333333333333" customWidth="1"/>
    <col min="7" max="7" width="11.625" style="3" customWidth="1"/>
    <col min="8" max="8" width="9.375" style="3" customWidth="1"/>
    <col min="9" max="9" width="10.75" style="3" customWidth="1"/>
    <col min="10" max="10" width="9.5" style="3" customWidth="1"/>
    <col min="11" max="11" width="16.125" style="4" customWidth="1"/>
    <col min="12" max="12" width="10.5" style="3" customWidth="1"/>
    <col min="13" max="13" width="13.375" style="4" customWidth="1"/>
    <col min="14" max="14" width="13.125" style="3" customWidth="1"/>
    <col min="15" max="15" width="5.21666666666667" style="3" customWidth="1"/>
  </cols>
  <sheetData>
    <row r="1" ht="4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7"/>
      <c r="L1" s="5"/>
      <c r="M1" s="5"/>
      <c r="N1" s="5"/>
    </row>
    <row r="2" s="1" customFormat="1" ht="37.05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8" t="s">
        <v>9</v>
      </c>
      <c r="J2" s="9" t="s">
        <v>10</v>
      </c>
      <c r="K2" s="9" t="s">
        <v>11</v>
      </c>
      <c r="L2" s="8" t="s">
        <v>12</v>
      </c>
      <c r="M2" s="18" t="s">
        <v>13</v>
      </c>
      <c r="N2" s="8" t="s">
        <v>14</v>
      </c>
    </row>
    <row r="3" ht="27" customHeight="1" spans="1:15">
      <c r="A3" s="10">
        <v>1</v>
      </c>
      <c r="B3" s="11" t="s">
        <v>15</v>
      </c>
      <c r="C3" s="11" t="s">
        <v>16</v>
      </c>
      <c r="D3" s="12" t="s">
        <v>17</v>
      </c>
      <c r="E3" s="13" t="s">
        <v>18</v>
      </c>
      <c r="F3" s="11">
        <v>197.5</v>
      </c>
      <c r="G3" s="14">
        <f t="shared" ref="G3:G8" si="0">F3/3</f>
        <v>65.8333333333333</v>
      </c>
      <c r="H3" s="15">
        <f t="shared" ref="H3:H8" si="1">G3*0.4</f>
        <v>26.3333333333333</v>
      </c>
      <c r="I3" s="19">
        <v>82.4</v>
      </c>
      <c r="J3" s="20">
        <f>I3*0.6</f>
        <v>49.44</v>
      </c>
      <c r="K3" s="15">
        <f>H3+J3</f>
        <v>75.7733333333333</v>
      </c>
      <c r="L3" s="21">
        <v>1</v>
      </c>
      <c r="M3" s="22" t="s">
        <v>19</v>
      </c>
      <c r="N3" s="23"/>
      <c r="O3"/>
    </row>
    <row r="4" ht="27" customHeight="1" spans="1:15">
      <c r="A4" s="10">
        <v>2</v>
      </c>
      <c r="B4" s="16" t="s">
        <v>20</v>
      </c>
      <c r="C4" s="16" t="s">
        <v>21</v>
      </c>
      <c r="D4" s="12" t="s">
        <v>17</v>
      </c>
      <c r="E4" s="13" t="s">
        <v>18</v>
      </c>
      <c r="F4" s="16">
        <v>201.5</v>
      </c>
      <c r="G4" s="14">
        <f t="shared" si="0"/>
        <v>67.1666666666667</v>
      </c>
      <c r="H4" s="15">
        <f t="shared" si="1"/>
        <v>26.8666666666667</v>
      </c>
      <c r="I4" s="19">
        <v>77.4</v>
      </c>
      <c r="J4" s="20">
        <f>I4*0.6</f>
        <v>46.44</v>
      </c>
      <c r="K4" s="15">
        <f>H4+J4</f>
        <v>73.3066666666667</v>
      </c>
      <c r="L4" s="19">
        <v>2</v>
      </c>
      <c r="M4" s="24" t="s">
        <v>22</v>
      </c>
      <c r="N4" s="23"/>
      <c r="O4"/>
    </row>
    <row r="5" ht="27" customHeight="1" spans="1:15">
      <c r="A5" s="10">
        <v>3</v>
      </c>
      <c r="B5" s="11" t="s">
        <v>23</v>
      </c>
      <c r="C5" s="11" t="s">
        <v>24</v>
      </c>
      <c r="D5" s="12" t="s">
        <v>17</v>
      </c>
      <c r="E5" s="13" t="s">
        <v>18</v>
      </c>
      <c r="F5" s="11">
        <v>172</v>
      </c>
      <c r="G5" s="14">
        <f t="shared" si="0"/>
        <v>57.3333333333333</v>
      </c>
      <c r="H5" s="15">
        <f t="shared" si="1"/>
        <v>22.9333333333333</v>
      </c>
      <c r="I5" s="19">
        <v>73</v>
      </c>
      <c r="J5" s="20">
        <f>I5*0.6</f>
        <v>43.8</v>
      </c>
      <c r="K5" s="15">
        <f>H5+J5</f>
        <v>66.7333333333333</v>
      </c>
      <c r="L5" s="19">
        <v>3</v>
      </c>
      <c r="M5" s="24" t="s">
        <v>22</v>
      </c>
      <c r="N5" s="23"/>
      <c r="O5"/>
    </row>
    <row r="6" ht="27" customHeight="1" spans="1:15">
      <c r="A6" s="10">
        <v>4</v>
      </c>
      <c r="B6" s="11" t="s">
        <v>25</v>
      </c>
      <c r="C6" s="11" t="s">
        <v>26</v>
      </c>
      <c r="D6" s="12" t="s">
        <v>17</v>
      </c>
      <c r="E6" s="13" t="s">
        <v>18</v>
      </c>
      <c r="F6" s="11">
        <v>163.5</v>
      </c>
      <c r="G6" s="14">
        <f t="shared" si="0"/>
        <v>54.5</v>
      </c>
      <c r="H6" s="15">
        <f t="shared" si="1"/>
        <v>21.8</v>
      </c>
      <c r="I6" s="19"/>
      <c r="J6" s="20"/>
      <c r="K6" s="15"/>
      <c r="L6" s="19"/>
      <c r="M6" s="24" t="s">
        <v>22</v>
      </c>
      <c r="N6" s="25" t="s">
        <v>27</v>
      </c>
      <c r="O6"/>
    </row>
    <row r="7" ht="27" customHeight="1" spans="1:15">
      <c r="A7" s="10">
        <v>5</v>
      </c>
      <c r="B7" s="11" t="s">
        <v>28</v>
      </c>
      <c r="C7" s="11" t="s">
        <v>29</v>
      </c>
      <c r="D7" s="12" t="s">
        <v>17</v>
      </c>
      <c r="E7" s="13" t="s">
        <v>18</v>
      </c>
      <c r="F7" s="11">
        <v>146.5</v>
      </c>
      <c r="G7" s="14">
        <f t="shared" si="0"/>
        <v>48.8333333333333</v>
      </c>
      <c r="H7" s="15">
        <f t="shared" si="1"/>
        <v>19.5333333333333</v>
      </c>
      <c r="I7" s="19"/>
      <c r="J7" s="20"/>
      <c r="K7" s="15"/>
      <c r="L7" s="19"/>
      <c r="M7" s="24" t="s">
        <v>22</v>
      </c>
      <c r="N7" s="25" t="s">
        <v>27</v>
      </c>
      <c r="O7"/>
    </row>
    <row r="8" ht="27" customHeight="1" spans="1:15">
      <c r="A8" s="10">
        <v>6</v>
      </c>
      <c r="B8" s="11" t="s">
        <v>30</v>
      </c>
      <c r="C8" s="11" t="s">
        <v>31</v>
      </c>
      <c r="D8" s="12" t="s">
        <v>17</v>
      </c>
      <c r="E8" s="13" t="s">
        <v>18</v>
      </c>
      <c r="F8" s="11">
        <v>141</v>
      </c>
      <c r="G8" s="14">
        <f t="shared" si="0"/>
        <v>47</v>
      </c>
      <c r="H8" s="15">
        <f t="shared" si="1"/>
        <v>18.8</v>
      </c>
      <c r="I8" s="19"/>
      <c r="J8" s="20"/>
      <c r="K8" s="15"/>
      <c r="L8" s="19"/>
      <c r="M8" s="24" t="s">
        <v>22</v>
      </c>
      <c r="N8" s="25" t="s">
        <v>27</v>
      </c>
      <c r="O8"/>
    </row>
    <row r="9" ht="27" customHeight="1" spans="1:15">
      <c r="A9" s="10">
        <v>7</v>
      </c>
      <c r="B9" s="11" t="s">
        <v>32</v>
      </c>
      <c r="C9" s="11" t="s">
        <v>33</v>
      </c>
      <c r="D9" s="12" t="s">
        <v>17</v>
      </c>
      <c r="E9" s="13" t="s">
        <v>34</v>
      </c>
      <c r="F9" s="11">
        <v>148</v>
      </c>
      <c r="G9" s="14">
        <f t="shared" ref="G9:G14" si="2">F9/3</f>
        <v>49.3333333333333</v>
      </c>
      <c r="H9" s="15">
        <f t="shared" ref="H9:H14" si="3">G9*0.4</f>
        <v>19.7333333333333</v>
      </c>
      <c r="I9" s="19">
        <v>80.2</v>
      </c>
      <c r="J9" s="20">
        <f>I9*0.6</f>
        <v>48.12</v>
      </c>
      <c r="K9" s="15">
        <f>H9+J9</f>
        <v>67.8533333333333</v>
      </c>
      <c r="L9" s="21">
        <v>1</v>
      </c>
      <c r="M9" s="22" t="s">
        <v>19</v>
      </c>
      <c r="N9" s="23"/>
      <c r="O9"/>
    </row>
    <row r="10" ht="27" customHeight="1" spans="1:15">
      <c r="A10" s="10">
        <v>8</v>
      </c>
      <c r="B10" s="11" t="s">
        <v>35</v>
      </c>
      <c r="C10" s="11" t="s">
        <v>36</v>
      </c>
      <c r="D10" s="12" t="s">
        <v>17</v>
      </c>
      <c r="E10" s="13" t="s">
        <v>34</v>
      </c>
      <c r="F10" s="11">
        <v>177</v>
      </c>
      <c r="G10" s="14">
        <f t="shared" si="2"/>
        <v>59</v>
      </c>
      <c r="H10" s="15">
        <f t="shared" si="3"/>
        <v>23.6</v>
      </c>
      <c r="I10" s="19">
        <v>73.2</v>
      </c>
      <c r="J10" s="20">
        <f>I10*0.6</f>
        <v>43.92</v>
      </c>
      <c r="K10" s="15">
        <f>H10+J10</f>
        <v>67.52</v>
      </c>
      <c r="L10" s="19">
        <v>2</v>
      </c>
      <c r="M10" s="24" t="s">
        <v>22</v>
      </c>
      <c r="N10" s="23"/>
      <c r="O10"/>
    </row>
    <row r="11" ht="27" customHeight="1" spans="1:15">
      <c r="A11" s="10">
        <v>9</v>
      </c>
      <c r="B11" s="11" t="s">
        <v>37</v>
      </c>
      <c r="C11" s="11" t="s">
        <v>38</v>
      </c>
      <c r="D11" s="12" t="s">
        <v>17</v>
      </c>
      <c r="E11" s="13" t="s">
        <v>34</v>
      </c>
      <c r="F11" s="11">
        <v>177.5</v>
      </c>
      <c r="G11" s="14">
        <f t="shared" si="2"/>
        <v>59.1666666666667</v>
      </c>
      <c r="H11" s="15">
        <f t="shared" si="3"/>
        <v>23.6666666666667</v>
      </c>
      <c r="I11" s="19"/>
      <c r="J11" s="20"/>
      <c r="K11" s="15"/>
      <c r="L11" s="19"/>
      <c r="M11" s="24" t="s">
        <v>22</v>
      </c>
      <c r="N11" s="25" t="s">
        <v>27</v>
      </c>
      <c r="O11"/>
    </row>
    <row r="12" ht="27" customHeight="1" spans="1:15">
      <c r="A12" s="10">
        <v>10</v>
      </c>
      <c r="B12" s="11" t="s">
        <v>39</v>
      </c>
      <c r="C12" s="11" t="s">
        <v>40</v>
      </c>
      <c r="D12" s="12" t="s">
        <v>17</v>
      </c>
      <c r="E12" s="13" t="s">
        <v>34</v>
      </c>
      <c r="F12" s="11">
        <v>148.5</v>
      </c>
      <c r="G12" s="14">
        <f t="shared" si="2"/>
        <v>49.5</v>
      </c>
      <c r="H12" s="15">
        <f t="shared" si="3"/>
        <v>19.8</v>
      </c>
      <c r="I12" s="19"/>
      <c r="J12" s="20"/>
      <c r="K12" s="15"/>
      <c r="L12" s="19"/>
      <c r="M12" s="24" t="s">
        <v>22</v>
      </c>
      <c r="N12" s="25" t="s">
        <v>27</v>
      </c>
      <c r="O12"/>
    </row>
    <row r="13" ht="27" customHeight="1" spans="1:15">
      <c r="A13" s="10">
        <v>11</v>
      </c>
      <c r="B13" s="11" t="s">
        <v>41</v>
      </c>
      <c r="C13" s="11" t="s">
        <v>42</v>
      </c>
      <c r="D13" s="12" t="s">
        <v>17</v>
      </c>
      <c r="E13" s="13" t="s">
        <v>34</v>
      </c>
      <c r="F13" s="11">
        <v>146</v>
      </c>
      <c r="G13" s="14">
        <f t="shared" si="2"/>
        <v>48.6666666666667</v>
      </c>
      <c r="H13" s="15">
        <f t="shared" si="3"/>
        <v>19.4666666666667</v>
      </c>
      <c r="I13" s="19"/>
      <c r="J13" s="20"/>
      <c r="K13" s="15"/>
      <c r="L13" s="19"/>
      <c r="M13" s="24" t="s">
        <v>22</v>
      </c>
      <c r="N13" s="25" t="s">
        <v>27</v>
      </c>
      <c r="O13"/>
    </row>
    <row r="14" ht="27" customHeight="1" spans="1:15">
      <c r="A14" s="10">
        <v>12</v>
      </c>
      <c r="B14" s="11" t="s">
        <v>43</v>
      </c>
      <c r="C14" s="11" t="s">
        <v>44</v>
      </c>
      <c r="D14" s="12" t="s">
        <v>17</v>
      </c>
      <c r="E14" s="13" t="s">
        <v>34</v>
      </c>
      <c r="F14" s="11">
        <v>144.5</v>
      </c>
      <c r="G14" s="14">
        <f t="shared" si="2"/>
        <v>48.1666666666667</v>
      </c>
      <c r="H14" s="15">
        <f t="shared" si="3"/>
        <v>19.2666666666667</v>
      </c>
      <c r="I14" s="19"/>
      <c r="J14" s="20"/>
      <c r="K14" s="15"/>
      <c r="L14" s="19"/>
      <c r="M14" s="24" t="s">
        <v>22</v>
      </c>
      <c r="N14" s="25" t="s">
        <v>27</v>
      </c>
      <c r="O14"/>
    </row>
    <row r="15" ht="27" customHeight="1" spans="1:15">
      <c r="A15" s="10">
        <v>13</v>
      </c>
      <c r="B15" s="11" t="s">
        <v>45</v>
      </c>
      <c r="C15" s="11" t="s">
        <v>46</v>
      </c>
      <c r="D15" s="12" t="s">
        <v>17</v>
      </c>
      <c r="E15" s="13" t="s">
        <v>47</v>
      </c>
      <c r="F15" s="11">
        <v>182</v>
      </c>
      <c r="G15" s="14">
        <f t="shared" ref="G15:G20" si="4">F15/3</f>
        <v>60.6666666666667</v>
      </c>
      <c r="H15" s="15">
        <f t="shared" ref="H15:H20" si="5">G15*0.4</f>
        <v>24.2666666666667</v>
      </c>
      <c r="I15" s="19">
        <v>83</v>
      </c>
      <c r="J15" s="20">
        <f>I15*0.6</f>
        <v>49.8</v>
      </c>
      <c r="K15" s="15">
        <f>H15+J15</f>
        <v>74.0666666666667</v>
      </c>
      <c r="L15" s="21">
        <v>1</v>
      </c>
      <c r="M15" s="22" t="s">
        <v>19</v>
      </c>
      <c r="N15" s="23"/>
      <c r="O15"/>
    </row>
    <row r="16" ht="27" customHeight="1" spans="1:15">
      <c r="A16" s="10">
        <v>14</v>
      </c>
      <c r="B16" s="16" t="s">
        <v>48</v>
      </c>
      <c r="C16" s="16" t="s">
        <v>49</v>
      </c>
      <c r="D16" s="12" t="s">
        <v>17</v>
      </c>
      <c r="E16" s="13" t="s">
        <v>47</v>
      </c>
      <c r="F16" s="16">
        <v>201.5</v>
      </c>
      <c r="G16" s="14">
        <f t="shared" si="4"/>
        <v>67.1666666666667</v>
      </c>
      <c r="H16" s="15">
        <f t="shared" si="5"/>
        <v>26.8666666666667</v>
      </c>
      <c r="I16" s="19">
        <v>72</v>
      </c>
      <c r="J16" s="20">
        <f>I16*0.6</f>
        <v>43.2</v>
      </c>
      <c r="K16" s="15">
        <f>H16+J16</f>
        <v>70.0666666666667</v>
      </c>
      <c r="L16" s="19">
        <v>2</v>
      </c>
      <c r="M16" s="24" t="s">
        <v>22</v>
      </c>
      <c r="N16" s="23"/>
      <c r="O16"/>
    </row>
    <row r="17" ht="27" customHeight="1" spans="1:15">
      <c r="A17" s="10">
        <v>15</v>
      </c>
      <c r="B17" s="11" t="s">
        <v>50</v>
      </c>
      <c r="C17" s="11" t="s">
        <v>51</v>
      </c>
      <c r="D17" s="12" t="s">
        <v>17</v>
      </c>
      <c r="E17" s="13" t="s">
        <v>47</v>
      </c>
      <c r="F17" s="11">
        <v>185.5</v>
      </c>
      <c r="G17" s="14">
        <f t="shared" si="4"/>
        <v>61.8333333333333</v>
      </c>
      <c r="H17" s="15">
        <f t="shared" si="5"/>
        <v>24.7333333333333</v>
      </c>
      <c r="I17" s="19">
        <v>70.6</v>
      </c>
      <c r="J17" s="20">
        <f>I17*0.6</f>
        <v>42.36</v>
      </c>
      <c r="K17" s="15">
        <f>H17+J17</f>
        <v>67.0933333333333</v>
      </c>
      <c r="L17" s="19">
        <v>3</v>
      </c>
      <c r="M17" s="24" t="s">
        <v>22</v>
      </c>
      <c r="N17" s="23"/>
      <c r="O17"/>
    </row>
    <row r="18" ht="27" customHeight="1" spans="1:15">
      <c r="A18" s="10">
        <v>16</v>
      </c>
      <c r="B18" s="11" t="s">
        <v>52</v>
      </c>
      <c r="C18" s="11" t="s">
        <v>53</v>
      </c>
      <c r="D18" s="12" t="s">
        <v>17</v>
      </c>
      <c r="E18" s="13" t="s">
        <v>47</v>
      </c>
      <c r="F18" s="11">
        <v>187</v>
      </c>
      <c r="G18" s="14">
        <f t="shared" si="4"/>
        <v>62.3333333333333</v>
      </c>
      <c r="H18" s="15">
        <f t="shared" si="5"/>
        <v>24.9333333333333</v>
      </c>
      <c r="I18" s="19">
        <v>68</v>
      </c>
      <c r="J18" s="20">
        <f>I18*0.6</f>
        <v>40.8</v>
      </c>
      <c r="K18" s="15">
        <f>H18+J18</f>
        <v>65.7333333333333</v>
      </c>
      <c r="L18" s="19">
        <v>4</v>
      </c>
      <c r="M18" s="24" t="s">
        <v>22</v>
      </c>
      <c r="N18" s="23"/>
      <c r="O18"/>
    </row>
    <row r="19" ht="27" customHeight="1" spans="1:15">
      <c r="A19" s="10">
        <v>17</v>
      </c>
      <c r="B19" s="11" t="s">
        <v>54</v>
      </c>
      <c r="C19" s="11" t="s">
        <v>55</v>
      </c>
      <c r="D19" s="12" t="s">
        <v>17</v>
      </c>
      <c r="E19" s="13" t="s">
        <v>47</v>
      </c>
      <c r="F19" s="11">
        <v>186</v>
      </c>
      <c r="G19" s="14">
        <f t="shared" si="4"/>
        <v>62</v>
      </c>
      <c r="H19" s="15">
        <f t="shared" si="5"/>
        <v>24.8</v>
      </c>
      <c r="I19" s="19">
        <v>65</v>
      </c>
      <c r="J19" s="20">
        <f>I19*0.6</f>
        <v>39</v>
      </c>
      <c r="K19" s="15">
        <f>H19+J19</f>
        <v>63.8</v>
      </c>
      <c r="L19" s="19">
        <v>5</v>
      </c>
      <c r="M19" s="24" t="s">
        <v>22</v>
      </c>
      <c r="N19" s="23"/>
      <c r="O19"/>
    </row>
    <row r="20" ht="27" customHeight="1" spans="1:15">
      <c r="A20" s="10">
        <v>18</v>
      </c>
      <c r="B20" s="11" t="s">
        <v>56</v>
      </c>
      <c r="C20" s="11" t="s">
        <v>57</v>
      </c>
      <c r="D20" s="12" t="s">
        <v>17</v>
      </c>
      <c r="E20" s="13" t="s">
        <v>47</v>
      </c>
      <c r="F20" s="11">
        <v>184.5</v>
      </c>
      <c r="G20" s="14">
        <f t="shared" si="4"/>
        <v>61.5</v>
      </c>
      <c r="H20" s="15">
        <f t="shared" si="5"/>
        <v>24.6</v>
      </c>
      <c r="I20" s="19"/>
      <c r="J20" s="20"/>
      <c r="K20" s="15"/>
      <c r="L20" s="19"/>
      <c r="M20" s="24" t="s">
        <v>22</v>
      </c>
      <c r="N20" s="25" t="s">
        <v>27</v>
      </c>
      <c r="O20"/>
    </row>
  </sheetData>
  <sortState ref="A10:K16">
    <sortCondition ref="K10" descending="1"/>
  </sortState>
  <mergeCells count="1">
    <mergeCell ref="A1:N1"/>
  </mergeCells>
  <pageMargins left="1.02361111111111" right="0.75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2020-01-02T03:00:00Z</dcterms:created>
  <cp:lastPrinted>2020-10-09T07:59:00Z</cp:lastPrinted>
  <dcterms:modified xsi:type="dcterms:W3CDTF">2023-06-20T07:17:35Z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A5B78C0CD5004BA19E0FD78767EEBF8D_13</vt:lpwstr>
  </property>
</Properties>
</file>