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>
    <definedName name="_xlnm.Print_Area" localSheetId="0">'Sheet1'!$A$1:$M$40</definedName>
  </definedNames>
  <calcPr fullCalcOnLoad="1"/>
</workbook>
</file>

<file path=xl/sharedStrings.xml><?xml version="1.0" encoding="utf-8"?>
<sst xmlns="http://schemas.openxmlformats.org/spreadsheetml/2006/main" count="139" uniqueCount="102">
  <si>
    <t>附件</t>
  </si>
  <si>
    <t>贵州省科学技术厅所属事业单位2021年面向社会公开招聘
工作人员成绩排名及进入体检环节情况表</t>
  </si>
  <si>
    <t>排名</t>
  </si>
  <si>
    <t>姓名</t>
  </si>
  <si>
    <t>准考证号</t>
  </si>
  <si>
    <t>报考部门</t>
  </si>
  <si>
    <t>报考职位</t>
  </si>
  <si>
    <t>原始笔试
成绩</t>
  </si>
  <si>
    <t>按百分制折算后笔试成绩</t>
  </si>
  <si>
    <t>笔试占总成绩50%</t>
  </si>
  <si>
    <t>面试
成绩</t>
  </si>
  <si>
    <t>面试占总成绩50%</t>
  </si>
  <si>
    <t>总成绩</t>
  </si>
  <si>
    <t>是否进入体检</t>
  </si>
  <si>
    <t>备注</t>
  </si>
  <si>
    <t>施鸥玲</t>
  </si>
  <si>
    <t>66281009328</t>
  </si>
  <si>
    <t>贵州省材料产业技术研究院</t>
  </si>
  <si>
    <t>12828060101专业技术岗</t>
  </si>
  <si>
    <t>是</t>
  </si>
  <si>
    <t>刘琪</t>
  </si>
  <si>
    <t>66281006208</t>
  </si>
  <si>
    <t>晏燕</t>
  </si>
  <si>
    <t>66281011004</t>
  </si>
  <si>
    <t>闫艳丽</t>
  </si>
  <si>
    <t>66281008718</t>
  </si>
  <si>
    <t>否</t>
  </si>
  <si>
    <t>吴昌云</t>
  </si>
  <si>
    <t>66281010618</t>
  </si>
  <si>
    <t>王谊</t>
  </si>
  <si>
    <t>66281010217</t>
  </si>
  <si>
    <t>马钊</t>
  </si>
  <si>
    <t>66281009901</t>
  </si>
  <si>
    <t>李程桥</t>
  </si>
  <si>
    <t>未参加面试</t>
  </si>
  <si>
    <t>崔航郡</t>
  </si>
  <si>
    <t>66281007719</t>
  </si>
  <si>
    <t>陈仕敏</t>
  </si>
  <si>
    <t>66281009417</t>
  </si>
  <si>
    <t>危兰兰</t>
  </si>
  <si>
    <t>66281011622</t>
  </si>
  <si>
    <t>12828060102专业技术岗</t>
  </si>
  <si>
    <t>李筱凡</t>
  </si>
  <si>
    <t>66281009604</t>
  </si>
  <si>
    <t>吴玉銮</t>
  </si>
  <si>
    <t>66281010620</t>
  </si>
  <si>
    <t>艾吉祥</t>
  </si>
  <si>
    <t>66281010009</t>
  </si>
  <si>
    <t>12828060103专业技术岗</t>
  </si>
  <si>
    <t>杨亿</t>
  </si>
  <si>
    <t>66281009601</t>
  </si>
  <si>
    <t>陈玉玲</t>
  </si>
  <si>
    <t>66281010702</t>
  </si>
  <si>
    <t>赖雅然</t>
  </si>
  <si>
    <t>66281007513</t>
  </si>
  <si>
    <t>12828060104专业技术岗</t>
  </si>
  <si>
    <t>周李</t>
  </si>
  <si>
    <t>66281009506</t>
  </si>
  <si>
    <t>刘枋</t>
  </si>
  <si>
    <t>66281006312</t>
  </si>
  <si>
    <t>陈俊彤</t>
  </si>
  <si>
    <t>66281007314</t>
  </si>
  <si>
    <t>贵州省科学技术情报研究所</t>
  </si>
  <si>
    <t>12828060201专业技术岗</t>
  </si>
  <si>
    <t>严书芹</t>
  </si>
  <si>
    <t>66281011617</t>
  </si>
  <si>
    <t>李爽</t>
  </si>
  <si>
    <t>66281005826</t>
  </si>
  <si>
    <t>杜丰羽</t>
  </si>
  <si>
    <t>66281006602</t>
  </si>
  <si>
    <t>杨小翠</t>
  </si>
  <si>
    <t>66281006604</t>
  </si>
  <si>
    <t>邹承婕</t>
  </si>
  <si>
    <t>66281007726</t>
  </si>
  <si>
    <t>罗义秀</t>
  </si>
  <si>
    <t>66281010209</t>
  </si>
  <si>
    <t>12828060202专业技术岗</t>
  </si>
  <si>
    <t>赵才勇</t>
  </si>
  <si>
    <t>66281007705</t>
  </si>
  <si>
    <t>张旭刚</t>
  </si>
  <si>
    <t>66281009405</t>
  </si>
  <si>
    <t>蹇成智</t>
  </si>
  <si>
    <t>66281009104</t>
  </si>
  <si>
    <t>唐静</t>
  </si>
  <si>
    <t>66281009509</t>
  </si>
  <si>
    <t>杨松</t>
  </si>
  <si>
    <t>66281007928</t>
  </si>
  <si>
    <t>王定杰</t>
  </si>
  <si>
    <t>66281008204</t>
  </si>
  <si>
    <t>12828060203专业技术岗</t>
  </si>
  <si>
    <t>余炯</t>
  </si>
  <si>
    <t>66281007704</t>
  </si>
  <si>
    <t>谭铭</t>
  </si>
  <si>
    <t>66281008607</t>
  </si>
  <si>
    <t>李昌伟</t>
  </si>
  <si>
    <t>66281006725</t>
  </si>
  <si>
    <t>贵州省科技信息中心</t>
  </si>
  <si>
    <t>12828060301工勤岗</t>
  </si>
  <si>
    <t>何伍金</t>
  </si>
  <si>
    <t>66281007107</t>
  </si>
  <si>
    <t>陈煜</t>
  </si>
  <si>
    <t>66281006616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</si>
</sst>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8"/>
      <name val="仿宋_GB2312"/>
      <family val="0"/>
    </font>
    <font>
      <b/>
      <sz val="11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仿宋_GB2312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7" fillId="26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1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9" xfId="60" applyFont="1" applyFill="1" applyBorder="1" applyAlignment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 wrapText="1"/>
      <protection locked="0"/>
    </xf>
    <xf numFmtId="0" fontId="49" fillId="33" borderId="12" xfId="0" applyFont="1" applyFill="1" applyBorder="1" applyAlignment="1" applyProtection="1">
      <alignment horizontal="center" vertical="center" wrapText="1"/>
      <protection locked="0"/>
    </xf>
    <xf numFmtId="0" fontId="49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176" fontId="50" fillId="33" borderId="9" xfId="0" applyNumberFormat="1" applyFont="1" applyFill="1" applyBorder="1" applyAlignment="1" applyProtection="1">
      <alignment horizontal="center" vertical="center"/>
      <protection hidden="1"/>
    </xf>
    <xf numFmtId="176" fontId="4" fillId="33" borderId="9" xfId="0" applyNumberFormat="1" applyFont="1" applyFill="1" applyBorder="1" applyAlignment="1" applyProtection="1">
      <alignment horizontal="center" vertical="center"/>
      <protection hidden="1"/>
    </xf>
    <xf numFmtId="0" fontId="4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9" xfId="60" applyFont="1" applyFill="1" applyBorder="1" applyAlignment="1" applyProtection="1">
      <alignment horizontal="center" vertical="center"/>
      <protection hidden="1"/>
    </xf>
    <xf numFmtId="177" fontId="4" fillId="33" borderId="9" xfId="60" applyNumberFormat="1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9" xfId="0" applyFont="1" applyFill="1" applyBorder="1" applyAlignment="1" applyProtection="1">
      <alignment horizontal="center" vertical="center"/>
      <protection hidden="1" locked="0"/>
    </xf>
    <xf numFmtId="0" fontId="4" fillId="33" borderId="9" xfId="0" applyFont="1" applyFill="1" applyBorder="1" applyAlignment="1" applyProtection="1">
      <alignment horizontal="center" vertical="center"/>
      <protection hidden="1" locked="0"/>
    </xf>
    <xf numFmtId="176" fontId="4" fillId="33" borderId="9" xfId="6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/>
      <protection locked="0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vertical="center"/>
      <protection locked="0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Normal="85" zoomScaleSheetLayoutView="100" workbookViewId="0" topLeftCell="A3">
      <selection activeCell="F32" sqref="F32"/>
    </sheetView>
  </sheetViews>
  <sheetFormatPr defaultColWidth="8.75390625" defaultRowHeight="14.25"/>
  <cols>
    <col min="1" max="1" width="5.50390625" style="6" customWidth="1"/>
    <col min="2" max="2" width="6.875" style="6" customWidth="1"/>
    <col min="3" max="3" width="11.625" style="6" customWidth="1"/>
    <col min="4" max="4" width="17.125" style="6" customWidth="1"/>
    <col min="5" max="5" width="16.25390625" style="6" customWidth="1"/>
    <col min="6" max="6" width="6.75390625" style="6" customWidth="1"/>
    <col min="7" max="7" width="12.75390625" style="6" customWidth="1"/>
    <col min="8" max="8" width="8.75390625" style="6" customWidth="1"/>
    <col min="9" max="9" width="6.875" style="6" customWidth="1"/>
    <col min="10" max="10" width="8.75390625" style="6" customWidth="1"/>
    <col min="11" max="11" width="6.875" style="6" customWidth="1"/>
    <col min="12" max="12" width="6.75390625" style="6" customWidth="1"/>
    <col min="13" max="13" width="5.50390625" style="7" customWidth="1"/>
    <col min="14" max="16384" width="8.75390625" style="7" customWidth="1"/>
  </cols>
  <sheetData>
    <row r="1" spans="1:13" ht="15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43"/>
    </row>
    <row r="2" spans="1:13" ht="5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4"/>
    </row>
    <row r="3" spans="1:13" s="1" customFormat="1" ht="4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12" t="s">
        <v>14</v>
      </c>
    </row>
    <row r="4" spans="1:13" s="1" customFormat="1" ht="15">
      <c r="A4" s="13">
        <v>1</v>
      </c>
      <c r="B4" s="14" t="s">
        <v>15</v>
      </c>
      <c r="C4" s="15" t="s">
        <v>16</v>
      </c>
      <c r="D4" s="16" t="s">
        <v>17</v>
      </c>
      <c r="E4" s="16" t="s">
        <v>18</v>
      </c>
      <c r="F4" s="27">
        <v>104</v>
      </c>
      <c r="G4" s="28">
        <f aca="true" t="shared" si="0" ref="G4:G25">F4*100/150</f>
        <v>69.33333333333333</v>
      </c>
      <c r="H4" s="29">
        <f aca="true" t="shared" si="1" ref="H4:H25">G4*0.5</f>
        <v>34.666666666666664</v>
      </c>
      <c r="I4" s="39">
        <v>87.8</v>
      </c>
      <c r="J4" s="29">
        <f aca="true" t="shared" si="2" ref="J4:J25">I4*0.5</f>
        <v>43.9</v>
      </c>
      <c r="K4" s="29">
        <f aca="true" t="shared" si="3" ref="K4:K25">H4+J4</f>
        <v>78.56666666666666</v>
      </c>
      <c r="L4" s="40" t="s">
        <v>19</v>
      </c>
      <c r="M4" s="45"/>
    </row>
    <row r="5" spans="1:13" s="2" customFormat="1" ht="15">
      <c r="A5" s="13">
        <v>2</v>
      </c>
      <c r="B5" s="14" t="s">
        <v>20</v>
      </c>
      <c r="C5" s="15" t="s">
        <v>21</v>
      </c>
      <c r="D5" s="16"/>
      <c r="E5" s="16"/>
      <c r="F5" s="27">
        <v>106.5</v>
      </c>
      <c r="G5" s="28">
        <f t="shared" si="0"/>
        <v>71</v>
      </c>
      <c r="H5" s="29">
        <f t="shared" si="1"/>
        <v>35.5</v>
      </c>
      <c r="I5" s="39">
        <v>83.2</v>
      </c>
      <c r="J5" s="29">
        <f t="shared" si="2"/>
        <v>41.6</v>
      </c>
      <c r="K5" s="29">
        <f t="shared" si="3"/>
        <v>77.1</v>
      </c>
      <c r="L5" s="40" t="s">
        <v>19</v>
      </c>
      <c r="M5" s="45"/>
    </row>
    <row r="6" spans="1:13" s="3" customFormat="1" ht="15">
      <c r="A6" s="13">
        <v>3</v>
      </c>
      <c r="B6" s="14" t="s">
        <v>22</v>
      </c>
      <c r="C6" s="15" t="s">
        <v>23</v>
      </c>
      <c r="D6" s="16"/>
      <c r="E6" s="16"/>
      <c r="F6" s="27">
        <v>110</v>
      </c>
      <c r="G6" s="28">
        <f t="shared" si="0"/>
        <v>73.33333333333333</v>
      </c>
      <c r="H6" s="29">
        <f t="shared" si="1"/>
        <v>36.666666666666664</v>
      </c>
      <c r="I6" s="39">
        <v>77.8</v>
      </c>
      <c r="J6" s="29">
        <f t="shared" si="2"/>
        <v>38.9</v>
      </c>
      <c r="K6" s="29">
        <f t="shared" si="3"/>
        <v>75.56666666666666</v>
      </c>
      <c r="L6" s="40" t="s">
        <v>19</v>
      </c>
      <c r="M6" s="45"/>
    </row>
    <row r="7" spans="1:13" s="2" customFormat="1" ht="15">
      <c r="A7" s="13">
        <v>4</v>
      </c>
      <c r="B7" s="14" t="s">
        <v>24</v>
      </c>
      <c r="C7" s="15" t="s">
        <v>25</v>
      </c>
      <c r="D7" s="16"/>
      <c r="E7" s="16"/>
      <c r="F7" s="27">
        <v>107</v>
      </c>
      <c r="G7" s="28">
        <f t="shared" si="0"/>
        <v>71.33333333333333</v>
      </c>
      <c r="H7" s="29">
        <f t="shared" si="1"/>
        <v>35.666666666666664</v>
      </c>
      <c r="I7" s="39">
        <v>77.8</v>
      </c>
      <c r="J7" s="29">
        <f t="shared" si="2"/>
        <v>38.9</v>
      </c>
      <c r="K7" s="29">
        <f t="shared" si="3"/>
        <v>74.56666666666666</v>
      </c>
      <c r="L7" s="40" t="s">
        <v>26</v>
      </c>
      <c r="M7" s="45"/>
    </row>
    <row r="8" spans="1:13" s="2" customFormat="1" ht="15">
      <c r="A8" s="13">
        <v>5</v>
      </c>
      <c r="B8" s="14" t="s">
        <v>27</v>
      </c>
      <c r="C8" s="15" t="s">
        <v>28</v>
      </c>
      <c r="D8" s="16"/>
      <c r="E8" s="16"/>
      <c r="F8" s="27">
        <v>105.5</v>
      </c>
      <c r="G8" s="28">
        <f t="shared" si="0"/>
        <v>70.33333333333333</v>
      </c>
      <c r="H8" s="29">
        <f t="shared" si="1"/>
        <v>35.166666666666664</v>
      </c>
      <c r="I8" s="39">
        <v>73.4</v>
      </c>
      <c r="J8" s="29">
        <f t="shared" si="2"/>
        <v>36.7</v>
      </c>
      <c r="K8" s="29">
        <f t="shared" si="3"/>
        <v>71.86666666666667</v>
      </c>
      <c r="L8" s="40" t="s">
        <v>26</v>
      </c>
      <c r="M8" s="45"/>
    </row>
    <row r="9" spans="1:13" s="2" customFormat="1" ht="15">
      <c r="A9" s="13">
        <v>6</v>
      </c>
      <c r="B9" s="14" t="s">
        <v>29</v>
      </c>
      <c r="C9" s="15" t="s">
        <v>30</v>
      </c>
      <c r="D9" s="16"/>
      <c r="E9" s="16"/>
      <c r="F9" s="27">
        <v>107.5</v>
      </c>
      <c r="G9" s="28">
        <f t="shared" si="0"/>
        <v>71.66666666666667</v>
      </c>
      <c r="H9" s="29">
        <f t="shared" si="1"/>
        <v>35.833333333333336</v>
      </c>
      <c r="I9" s="39">
        <v>69</v>
      </c>
      <c r="J9" s="29">
        <f t="shared" si="2"/>
        <v>34.5</v>
      </c>
      <c r="K9" s="29">
        <f t="shared" si="3"/>
        <v>70.33333333333334</v>
      </c>
      <c r="L9" s="40" t="s">
        <v>26</v>
      </c>
      <c r="M9" s="45"/>
    </row>
    <row r="10" spans="1:13" s="3" customFormat="1" ht="15">
      <c r="A10" s="13">
        <v>7</v>
      </c>
      <c r="B10" s="14" t="s">
        <v>31</v>
      </c>
      <c r="C10" s="15" t="s">
        <v>32</v>
      </c>
      <c r="D10" s="16"/>
      <c r="E10" s="16"/>
      <c r="F10" s="27">
        <v>105.5</v>
      </c>
      <c r="G10" s="28">
        <f t="shared" si="0"/>
        <v>70.33333333333333</v>
      </c>
      <c r="H10" s="29">
        <f t="shared" si="1"/>
        <v>35.166666666666664</v>
      </c>
      <c r="I10" s="39">
        <v>69.4</v>
      </c>
      <c r="J10" s="29">
        <f t="shared" si="2"/>
        <v>34.7</v>
      </c>
      <c r="K10" s="29">
        <f t="shared" si="3"/>
        <v>69.86666666666667</v>
      </c>
      <c r="L10" s="40" t="s">
        <v>26</v>
      </c>
      <c r="M10" s="45"/>
    </row>
    <row r="11" spans="1:13" s="4" customFormat="1" ht="15">
      <c r="A11" s="13">
        <v>8</v>
      </c>
      <c r="B11" s="14" t="s">
        <v>33</v>
      </c>
      <c r="C11" s="15">
        <v>66281006410</v>
      </c>
      <c r="D11" s="16"/>
      <c r="E11" s="16"/>
      <c r="F11" s="27">
        <v>111.5</v>
      </c>
      <c r="G11" s="28">
        <f t="shared" si="0"/>
        <v>74.33333333333333</v>
      </c>
      <c r="H11" s="29">
        <f t="shared" si="1"/>
        <v>37.166666666666664</v>
      </c>
      <c r="I11" s="39">
        <v>0</v>
      </c>
      <c r="J11" s="29">
        <f t="shared" si="2"/>
        <v>0</v>
      </c>
      <c r="K11" s="29">
        <f t="shared" si="3"/>
        <v>37.166666666666664</v>
      </c>
      <c r="L11" s="40" t="s">
        <v>26</v>
      </c>
      <c r="M11" s="46" t="s">
        <v>34</v>
      </c>
    </row>
    <row r="12" spans="1:13" s="4" customFormat="1" ht="15">
      <c r="A12" s="13">
        <v>9</v>
      </c>
      <c r="B12" s="14" t="s">
        <v>35</v>
      </c>
      <c r="C12" s="15" t="s">
        <v>36</v>
      </c>
      <c r="D12" s="16"/>
      <c r="E12" s="16"/>
      <c r="F12" s="27">
        <v>105.5</v>
      </c>
      <c r="G12" s="28">
        <f t="shared" si="0"/>
        <v>70.33333333333333</v>
      </c>
      <c r="H12" s="29">
        <f t="shared" si="1"/>
        <v>35.166666666666664</v>
      </c>
      <c r="I12" s="39">
        <v>0</v>
      </c>
      <c r="J12" s="29">
        <f t="shared" si="2"/>
        <v>0</v>
      </c>
      <c r="K12" s="29">
        <f t="shared" si="3"/>
        <v>35.166666666666664</v>
      </c>
      <c r="L12" s="40" t="s">
        <v>26</v>
      </c>
      <c r="M12" s="47"/>
    </row>
    <row r="13" spans="1:13" s="4" customFormat="1" ht="15">
      <c r="A13" s="13">
        <v>10</v>
      </c>
      <c r="B13" s="14" t="s">
        <v>37</v>
      </c>
      <c r="C13" s="15" t="s">
        <v>38</v>
      </c>
      <c r="D13" s="16"/>
      <c r="E13" s="16"/>
      <c r="F13" s="27">
        <v>104</v>
      </c>
      <c r="G13" s="28">
        <f t="shared" si="0"/>
        <v>69.33333333333333</v>
      </c>
      <c r="H13" s="29">
        <f t="shared" si="1"/>
        <v>34.666666666666664</v>
      </c>
      <c r="I13" s="39">
        <v>0</v>
      </c>
      <c r="J13" s="29">
        <f t="shared" si="2"/>
        <v>0</v>
      </c>
      <c r="K13" s="29">
        <f t="shared" si="3"/>
        <v>34.666666666666664</v>
      </c>
      <c r="L13" s="40" t="s">
        <v>26</v>
      </c>
      <c r="M13" s="48"/>
    </row>
    <row r="14" spans="1:13" s="4" customFormat="1" ht="15">
      <c r="A14" s="13">
        <v>1</v>
      </c>
      <c r="B14" s="14" t="s">
        <v>39</v>
      </c>
      <c r="C14" s="15" t="s">
        <v>40</v>
      </c>
      <c r="D14" s="16"/>
      <c r="E14" s="16" t="s">
        <v>41</v>
      </c>
      <c r="F14" s="27">
        <v>107.5</v>
      </c>
      <c r="G14" s="28">
        <f t="shared" si="0"/>
        <v>71.66666666666667</v>
      </c>
      <c r="H14" s="29">
        <f t="shared" si="1"/>
        <v>35.833333333333336</v>
      </c>
      <c r="I14" s="39">
        <v>81.4</v>
      </c>
      <c r="J14" s="29">
        <f t="shared" si="2"/>
        <v>40.7</v>
      </c>
      <c r="K14" s="29">
        <f t="shared" si="3"/>
        <v>76.53333333333333</v>
      </c>
      <c r="L14" s="40" t="s">
        <v>19</v>
      </c>
      <c r="M14" s="45"/>
    </row>
    <row r="15" spans="1:13" s="4" customFormat="1" ht="15">
      <c r="A15" s="13">
        <v>2</v>
      </c>
      <c r="B15" s="14" t="s">
        <v>42</v>
      </c>
      <c r="C15" s="15" t="s">
        <v>43</v>
      </c>
      <c r="D15" s="16"/>
      <c r="E15" s="16"/>
      <c r="F15" s="27">
        <v>104.5</v>
      </c>
      <c r="G15" s="28">
        <f t="shared" si="0"/>
        <v>69.66666666666667</v>
      </c>
      <c r="H15" s="29">
        <f t="shared" si="1"/>
        <v>34.833333333333336</v>
      </c>
      <c r="I15" s="39">
        <v>78.6</v>
      </c>
      <c r="J15" s="29">
        <f t="shared" si="2"/>
        <v>39.3</v>
      </c>
      <c r="K15" s="29">
        <f t="shared" si="3"/>
        <v>74.13333333333333</v>
      </c>
      <c r="L15" s="40" t="s">
        <v>26</v>
      </c>
      <c r="M15" s="45"/>
    </row>
    <row r="16" spans="1:13" s="4" customFormat="1" ht="15">
      <c r="A16" s="13">
        <v>3</v>
      </c>
      <c r="B16" s="14" t="s">
        <v>44</v>
      </c>
      <c r="C16" s="15" t="s">
        <v>45</v>
      </c>
      <c r="D16" s="16"/>
      <c r="E16" s="16"/>
      <c r="F16" s="27">
        <v>107.5</v>
      </c>
      <c r="G16" s="28">
        <f t="shared" si="0"/>
        <v>71.66666666666667</v>
      </c>
      <c r="H16" s="29">
        <f t="shared" si="1"/>
        <v>35.833333333333336</v>
      </c>
      <c r="I16" s="39">
        <v>70.2</v>
      </c>
      <c r="J16" s="29">
        <f t="shared" si="2"/>
        <v>35.1</v>
      </c>
      <c r="K16" s="29">
        <f t="shared" si="3"/>
        <v>70.93333333333334</v>
      </c>
      <c r="L16" s="40" t="s">
        <v>26</v>
      </c>
      <c r="M16" s="45"/>
    </row>
    <row r="17" spans="1:13" s="5" customFormat="1" ht="15">
      <c r="A17" s="13">
        <v>1</v>
      </c>
      <c r="B17" s="14" t="s">
        <v>46</v>
      </c>
      <c r="C17" s="15" t="s">
        <v>47</v>
      </c>
      <c r="D17" s="16"/>
      <c r="E17" s="16" t="s">
        <v>48</v>
      </c>
      <c r="F17" s="27">
        <v>97</v>
      </c>
      <c r="G17" s="28">
        <f t="shared" si="0"/>
        <v>64.66666666666667</v>
      </c>
      <c r="H17" s="29">
        <f t="shared" si="1"/>
        <v>32.333333333333336</v>
      </c>
      <c r="I17" s="39">
        <v>83.2</v>
      </c>
      <c r="J17" s="29">
        <f t="shared" si="2"/>
        <v>41.6</v>
      </c>
      <c r="K17" s="29">
        <f t="shared" si="3"/>
        <v>73.93333333333334</v>
      </c>
      <c r="L17" s="40" t="s">
        <v>19</v>
      </c>
      <c r="M17" s="45"/>
    </row>
    <row r="18" spans="1:13" s="5" customFormat="1" ht="15">
      <c r="A18" s="13">
        <v>2</v>
      </c>
      <c r="B18" s="14" t="s">
        <v>49</v>
      </c>
      <c r="C18" s="15" t="s">
        <v>50</v>
      </c>
      <c r="D18" s="16"/>
      <c r="E18" s="16"/>
      <c r="F18" s="27">
        <v>98.5</v>
      </c>
      <c r="G18" s="28">
        <f t="shared" si="0"/>
        <v>65.66666666666667</v>
      </c>
      <c r="H18" s="29">
        <f t="shared" si="1"/>
        <v>32.833333333333336</v>
      </c>
      <c r="I18" s="39">
        <v>76.4</v>
      </c>
      <c r="J18" s="29">
        <f t="shared" si="2"/>
        <v>38.2</v>
      </c>
      <c r="K18" s="29">
        <f t="shared" si="3"/>
        <v>71.03333333333333</v>
      </c>
      <c r="L18" s="40" t="s">
        <v>26</v>
      </c>
      <c r="M18" s="45"/>
    </row>
    <row r="19" spans="1:13" s="5" customFormat="1" ht="15">
      <c r="A19" s="13">
        <v>3</v>
      </c>
      <c r="B19" s="14" t="s">
        <v>51</v>
      </c>
      <c r="C19" s="15" t="s">
        <v>52</v>
      </c>
      <c r="D19" s="16"/>
      <c r="E19" s="16"/>
      <c r="F19" s="27">
        <v>100</v>
      </c>
      <c r="G19" s="28">
        <f t="shared" si="0"/>
        <v>66.66666666666667</v>
      </c>
      <c r="H19" s="29">
        <f t="shared" si="1"/>
        <v>33.333333333333336</v>
      </c>
      <c r="I19" s="39">
        <v>74.8</v>
      </c>
      <c r="J19" s="29">
        <f t="shared" si="2"/>
        <v>37.4</v>
      </c>
      <c r="K19" s="29">
        <f t="shared" si="3"/>
        <v>70.73333333333333</v>
      </c>
      <c r="L19" s="40" t="s">
        <v>26</v>
      </c>
      <c r="M19" s="45"/>
    </row>
    <row r="20" spans="1:13" ht="15">
      <c r="A20" s="17">
        <v>1</v>
      </c>
      <c r="B20" s="14" t="s">
        <v>53</v>
      </c>
      <c r="C20" s="15" t="s">
        <v>54</v>
      </c>
      <c r="D20" s="16"/>
      <c r="E20" s="16" t="s">
        <v>55</v>
      </c>
      <c r="F20" s="27">
        <v>115.5</v>
      </c>
      <c r="G20" s="28">
        <f t="shared" si="0"/>
        <v>77</v>
      </c>
      <c r="H20" s="29">
        <f t="shared" si="1"/>
        <v>38.5</v>
      </c>
      <c r="I20" s="41">
        <v>82.2</v>
      </c>
      <c r="J20" s="29">
        <f t="shared" si="2"/>
        <v>41.1</v>
      </c>
      <c r="K20" s="29">
        <f t="shared" si="3"/>
        <v>79.6</v>
      </c>
      <c r="L20" s="40" t="s">
        <v>19</v>
      </c>
      <c r="M20" s="45"/>
    </row>
    <row r="21" spans="1:13" ht="15">
      <c r="A21" s="17">
        <v>2</v>
      </c>
      <c r="B21" s="14" t="s">
        <v>56</v>
      </c>
      <c r="C21" s="15" t="s">
        <v>57</v>
      </c>
      <c r="D21" s="16"/>
      <c r="E21" s="16"/>
      <c r="F21" s="27">
        <v>112.5</v>
      </c>
      <c r="G21" s="28">
        <f t="shared" si="0"/>
        <v>75</v>
      </c>
      <c r="H21" s="29">
        <f t="shared" si="1"/>
        <v>37.5</v>
      </c>
      <c r="I21" s="41">
        <v>79.4</v>
      </c>
      <c r="J21" s="29">
        <f t="shared" si="2"/>
        <v>39.7</v>
      </c>
      <c r="K21" s="29">
        <f t="shared" si="3"/>
        <v>77.2</v>
      </c>
      <c r="L21" s="40" t="s">
        <v>26</v>
      </c>
      <c r="M21" s="45"/>
    </row>
    <row r="22" spans="1:13" ht="15">
      <c r="A22" s="17">
        <v>3</v>
      </c>
      <c r="B22" s="14" t="s">
        <v>58</v>
      </c>
      <c r="C22" s="15" t="s">
        <v>59</v>
      </c>
      <c r="D22" s="16"/>
      <c r="E22" s="16"/>
      <c r="F22" s="27">
        <v>115</v>
      </c>
      <c r="G22" s="28">
        <f t="shared" si="0"/>
        <v>76.66666666666667</v>
      </c>
      <c r="H22" s="29">
        <f t="shared" si="1"/>
        <v>38.333333333333336</v>
      </c>
      <c r="I22" s="41">
        <v>77.2</v>
      </c>
      <c r="J22" s="29">
        <f t="shared" si="2"/>
        <v>38.6</v>
      </c>
      <c r="K22" s="29">
        <f t="shared" si="3"/>
        <v>76.93333333333334</v>
      </c>
      <c r="L22" s="40" t="s">
        <v>26</v>
      </c>
      <c r="M22" s="45"/>
    </row>
    <row r="23" spans="1:13" ht="15">
      <c r="A23" s="18">
        <v>1</v>
      </c>
      <c r="B23" s="14" t="s">
        <v>60</v>
      </c>
      <c r="C23" s="14" t="s">
        <v>61</v>
      </c>
      <c r="D23" s="19" t="s">
        <v>62</v>
      </c>
      <c r="E23" s="30" t="s">
        <v>63</v>
      </c>
      <c r="F23" s="31">
        <v>101.5</v>
      </c>
      <c r="G23" s="28">
        <f t="shared" si="0"/>
        <v>67.66666666666667</v>
      </c>
      <c r="H23" s="29">
        <f t="shared" si="1"/>
        <v>33.833333333333336</v>
      </c>
      <c r="I23" s="39">
        <v>86.4</v>
      </c>
      <c r="J23" s="29">
        <f t="shared" si="2"/>
        <v>43.2</v>
      </c>
      <c r="K23" s="29">
        <f t="shared" si="3"/>
        <v>77.03333333333333</v>
      </c>
      <c r="L23" s="40" t="s">
        <v>19</v>
      </c>
      <c r="M23" s="18"/>
    </row>
    <row r="24" spans="1:13" ht="15">
      <c r="A24" s="18">
        <v>2</v>
      </c>
      <c r="B24" s="14" t="s">
        <v>64</v>
      </c>
      <c r="C24" s="14" t="s">
        <v>65</v>
      </c>
      <c r="D24" s="20"/>
      <c r="E24" s="32"/>
      <c r="F24" s="31">
        <v>112.5</v>
      </c>
      <c r="G24" s="28">
        <f t="shared" si="0"/>
        <v>75</v>
      </c>
      <c r="H24" s="29">
        <f t="shared" si="1"/>
        <v>37.5</v>
      </c>
      <c r="I24" s="39">
        <v>75.6</v>
      </c>
      <c r="J24" s="29">
        <f t="shared" si="2"/>
        <v>37.8</v>
      </c>
      <c r="K24" s="29">
        <f t="shared" si="3"/>
        <v>75.3</v>
      </c>
      <c r="L24" s="40" t="s">
        <v>19</v>
      </c>
      <c r="M24" s="49"/>
    </row>
    <row r="25" spans="1:13" ht="15">
      <c r="A25" s="18">
        <v>3</v>
      </c>
      <c r="B25" s="14" t="s">
        <v>66</v>
      </c>
      <c r="C25" s="14" t="s">
        <v>67</v>
      </c>
      <c r="D25" s="20"/>
      <c r="E25" s="32"/>
      <c r="F25" s="31">
        <v>96.5</v>
      </c>
      <c r="G25" s="28">
        <f t="shared" si="0"/>
        <v>64.33333333333333</v>
      </c>
      <c r="H25" s="29">
        <f t="shared" si="1"/>
        <v>32.166666666666664</v>
      </c>
      <c r="I25" s="39">
        <v>81.8</v>
      </c>
      <c r="J25" s="29">
        <f t="shared" si="2"/>
        <v>40.9</v>
      </c>
      <c r="K25" s="29">
        <f t="shared" si="3"/>
        <v>73.06666666666666</v>
      </c>
      <c r="L25" s="40" t="s">
        <v>26</v>
      </c>
      <c r="M25" s="18"/>
    </row>
    <row r="26" spans="1:13" ht="15">
      <c r="A26" s="18">
        <v>4</v>
      </c>
      <c r="B26" s="14" t="s">
        <v>68</v>
      </c>
      <c r="C26" s="14" t="s">
        <v>69</v>
      </c>
      <c r="D26" s="20"/>
      <c r="E26" s="32"/>
      <c r="F26" s="31">
        <v>109.5</v>
      </c>
      <c r="G26" s="28">
        <f aca="true" t="shared" si="4" ref="G26:G37">F26*100/150</f>
        <v>73</v>
      </c>
      <c r="H26" s="29">
        <f aca="true" t="shared" si="5" ref="H26:H40">G26*0.5</f>
        <v>36.5</v>
      </c>
      <c r="I26" s="39">
        <v>68.2</v>
      </c>
      <c r="J26" s="29">
        <f aca="true" t="shared" si="6" ref="J26:J40">I26*0.5</f>
        <v>34.1</v>
      </c>
      <c r="K26" s="29">
        <f aca="true" t="shared" si="7" ref="K26:K40">H26+J26</f>
        <v>70.6</v>
      </c>
      <c r="L26" s="40" t="s">
        <v>26</v>
      </c>
      <c r="M26" s="18"/>
    </row>
    <row r="27" spans="1:13" ht="15">
      <c r="A27" s="18">
        <v>5</v>
      </c>
      <c r="B27" s="14" t="s">
        <v>70</v>
      </c>
      <c r="C27" s="14" t="s">
        <v>71</v>
      </c>
      <c r="D27" s="20"/>
      <c r="E27" s="32"/>
      <c r="F27" s="31">
        <v>98</v>
      </c>
      <c r="G27" s="28">
        <f t="shared" si="4"/>
        <v>65.33333333333333</v>
      </c>
      <c r="H27" s="29">
        <f t="shared" si="5"/>
        <v>32.666666666666664</v>
      </c>
      <c r="I27" s="39">
        <v>63.6</v>
      </c>
      <c r="J27" s="29">
        <f t="shared" si="6"/>
        <v>31.8</v>
      </c>
      <c r="K27" s="29">
        <f t="shared" si="7"/>
        <v>64.46666666666667</v>
      </c>
      <c r="L27" s="40" t="s">
        <v>26</v>
      </c>
      <c r="M27" s="18"/>
    </row>
    <row r="28" spans="1:13" ht="18.75">
      <c r="A28" s="18">
        <v>6</v>
      </c>
      <c r="B28" s="14" t="s">
        <v>72</v>
      </c>
      <c r="C28" s="14" t="s">
        <v>73</v>
      </c>
      <c r="D28" s="20"/>
      <c r="E28" s="33"/>
      <c r="F28" s="31">
        <v>111</v>
      </c>
      <c r="G28" s="28">
        <f t="shared" si="4"/>
        <v>74</v>
      </c>
      <c r="H28" s="29">
        <f t="shared" si="5"/>
        <v>37</v>
      </c>
      <c r="I28" s="39">
        <v>0</v>
      </c>
      <c r="J28" s="29">
        <f t="shared" si="6"/>
        <v>0</v>
      </c>
      <c r="K28" s="29">
        <f t="shared" si="7"/>
        <v>37</v>
      </c>
      <c r="L28" s="40" t="s">
        <v>26</v>
      </c>
      <c r="M28" s="50" t="s">
        <v>34</v>
      </c>
    </row>
    <row r="29" spans="1:13" ht="15">
      <c r="A29" s="18">
        <v>1</v>
      </c>
      <c r="B29" s="14" t="s">
        <v>74</v>
      </c>
      <c r="C29" s="14" t="s">
        <v>75</v>
      </c>
      <c r="D29" s="20"/>
      <c r="E29" s="30" t="s">
        <v>76</v>
      </c>
      <c r="F29" s="31">
        <v>110</v>
      </c>
      <c r="G29" s="28">
        <f t="shared" si="4"/>
        <v>73.33333333333333</v>
      </c>
      <c r="H29" s="29">
        <f t="shared" si="5"/>
        <v>36.666666666666664</v>
      </c>
      <c r="I29" s="39">
        <v>87.4</v>
      </c>
      <c r="J29" s="29">
        <f t="shared" si="6"/>
        <v>43.7</v>
      </c>
      <c r="K29" s="29">
        <f t="shared" si="7"/>
        <v>80.36666666666667</v>
      </c>
      <c r="L29" s="40" t="s">
        <v>19</v>
      </c>
      <c r="M29" s="18"/>
    </row>
    <row r="30" spans="1:13" ht="15">
      <c r="A30" s="18">
        <v>2</v>
      </c>
      <c r="B30" s="14" t="s">
        <v>77</v>
      </c>
      <c r="C30" s="14" t="s">
        <v>78</v>
      </c>
      <c r="D30" s="20"/>
      <c r="E30" s="32"/>
      <c r="F30" s="31">
        <v>113.5</v>
      </c>
      <c r="G30" s="28">
        <f t="shared" si="4"/>
        <v>75.66666666666667</v>
      </c>
      <c r="H30" s="29">
        <f t="shared" si="5"/>
        <v>37.833333333333336</v>
      </c>
      <c r="I30" s="39">
        <v>84.3</v>
      </c>
      <c r="J30" s="29">
        <f t="shared" si="6"/>
        <v>42.15</v>
      </c>
      <c r="K30" s="29">
        <f t="shared" si="7"/>
        <v>79.98333333333333</v>
      </c>
      <c r="L30" s="40" t="s">
        <v>19</v>
      </c>
      <c r="M30" s="18"/>
    </row>
    <row r="31" spans="1:13" ht="15">
      <c r="A31" s="18">
        <v>3</v>
      </c>
      <c r="B31" s="14" t="s">
        <v>79</v>
      </c>
      <c r="C31" s="14" t="s">
        <v>80</v>
      </c>
      <c r="D31" s="20"/>
      <c r="E31" s="32"/>
      <c r="F31" s="31">
        <v>109.5</v>
      </c>
      <c r="G31" s="28">
        <f t="shared" si="4"/>
        <v>73</v>
      </c>
      <c r="H31" s="29">
        <f t="shared" si="5"/>
        <v>36.5</v>
      </c>
      <c r="I31" s="39">
        <v>82.4</v>
      </c>
      <c r="J31" s="29">
        <f t="shared" si="6"/>
        <v>41.2</v>
      </c>
      <c r="K31" s="29">
        <f t="shared" si="7"/>
        <v>77.7</v>
      </c>
      <c r="L31" s="40" t="s">
        <v>26</v>
      </c>
      <c r="M31" s="18"/>
    </row>
    <row r="32" spans="1:13" ht="15">
      <c r="A32" s="18">
        <v>4</v>
      </c>
      <c r="B32" s="14" t="s">
        <v>81</v>
      </c>
      <c r="C32" s="14" t="s">
        <v>82</v>
      </c>
      <c r="D32" s="20"/>
      <c r="E32" s="32"/>
      <c r="F32" s="31">
        <v>113</v>
      </c>
      <c r="G32" s="28">
        <f t="shared" si="4"/>
        <v>75.33333333333333</v>
      </c>
      <c r="H32" s="29">
        <f t="shared" si="5"/>
        <v>37.666666666666664</v>
      </c>
      <c r="I32" s="39">
        <v>79.2</v>
      </c>
      <c r="J32" s="29">
        <f t="shared" si="6"/>
        <v>39.6</v>
      </c>
      <c r="K32" s="29">
        <f t="shared" si="7"/>
        <v>77.26666666666667</v>
      </c>
      <c r="L32" s="40" t="s">
        <v>26</v>
      </c>
      <c r="M32" s="18"/>
    </row>
    <row r="33" spans="1:13" ht="15">
      <c r="A33" s="18">
        <v>5</v>
      </c>
      <c r="B33" s="14" t="s">
        <v>83</v>
      </c>
      <c r="C33" s="14" t="s">
        <v>84</v>
      </c>
      <c r="D33" s="20"/>
      <c r="E33" s="32"/>
      <c r="F33" s="31">
        <v>110.5</v>
      </c>
      <c r="G33" s="28">
        <f t="shared" si="4"/>
        <v>73.66666666666667</v>
      </c>
      <c r="H33" s="29">
        <f t="shared" si="5"/>
        <v>36.833333333333336</v>
      </c>
      <c r="I33" s="39">
        <v>76.8</v>
      </c>
      <c r="J33" s="29">
        <f t="shared" si="6"/>
        <v>38.4</v>
      </c>
      <c r="K33" s="29">
        <f t="shared" si="7"/>
        <v>75.23333333333333</v>
      </c>
      <c r="L33" s="40" t="s">
        <v>26</v>
      </c>
      <c r="M33" s="18"/>
    </row>
    <row r="34" spans="1:13" ht="15">
      <c r="A34" s="18">
        <v>6</v>
      </c>
      <c r="B34" s="14" t="s">
        <v>85</v>
      </c>
      <c r="C34" s="14" t="s">
        <v>86</v>
      </c>
      <c r="D34" s="20"/>
      <c r="E34" s="33"/>
      <c r="F34" s="31">
        <v>110.5</v>
      </c>
      <c r="G34" s="28">
        <f t="shared" si="4"/>
        <v>73.66666666666667</v>
      </c>
      <c r="H34" s="29">
        <f t="shared" si="5"/>
        <v>36.833333333333336</v>
      </c>
      <c r="I34" s="39">
        <v>57.8</v>
      </c>
      <c r="J34" s="29">
        <f t="shared" si="6"/>
        <v>28.9</v>
      </c>
      <c r="K34" s="29">
        <f t="shared" si="7"/>
        <v>65.73333333333333</v>
      </c>
      <c r="L34" s="40" t="s">
        <v>26</v>
      </c>
      <c r="M34" s="18"/>
    </row>
    <row r="35" spans="1:13" ht="15">
      <c r="A35" s="18">
        <v>1</v>
      </c>
      <c r="B35" s="14" t="s">
        <v>87</v>
      </c>
      <c r="C35" s="14" t="s">
        <v>88</v>
      </c>
      <c r="D35" s="20"/>
      <c r="E35" s="30" t="s">
        <v>89</v>
      </c>
      <c r="F35" s="31">
        <v>119.5</v>
      </c>
      <c r="G35" s="28">
        <f t="shared" si="4"/>
        <v>79.66666666666667</v>
      </c>
      <c r="H35" s="29">
        <f t="shared" si="5"/>
        <v>39.833333333333336</v>
      </c>
      <c r="I35" s="39">
        <v>88.2</v>
      </c>
      <c r="J35" s="29">
        <f t="shared" si="6"/>
        <v>44.1</v>
      </c>
      <c r="K35" s="29">
        <f t="shared" si="7"/>
        <v>83.93333333333334</v>
      </c>
      <c r="L35" s="40" t="s">
        <v>19</v>
      </c>
      <c r="M35" s="18"/>
    </row>
    <row r="36" spans="1:13" ht="15">
      <c r="A36" s="18">
        <v>2</v>
      </c>
      <c r="B36" s="14" t="s">
        <v>90</v>
      </c>
      <c r="C36" s="14" t="s">
        <v>91</v>
      </c>
      <c r="D36" s="20"/>
      <c r="E36" s="32"/>
      <c r="F36" s="31">
        <v>119</v>
      </c>
      <c r="G36" s="28">
        <f t="shared" si="4"/>
        <v>79.33333333333333</v>
      </c>
      <c r="H36" s="29">
        <f t="shared" si="5"/>
        <v>39.666666666666664</v>
      </c>
      <c r="I36" s="39">
        <v>84.5</v>
      </c>
      <c r="J36" s="29">
        <f t="shared" si="6"/>
        <v>42.25</v>
      </c>
      <c r="K36" s="29">
        <f t="shared" si="7"/>
        <v>81.91666666666666</v>
      </c>
      <c r="L36" s="40" t="s">
        <v>26</v>
      </c>
      <c r="M36" s="18"/>
    </row>
    <row r="37" spans="1:13" ht="18.75">
      <c r="A37" s="18">
        <v>3</v>
      </c>
      <c r="B37" s="14" t="s">
        <v>92</v>
      </c>
      <c r="C37" s="14" t="s">
        <v>93</v>
      </c>
      <c r="D37" s="21"/>
      <c r="E37" s="33"/>
      <c r="F37" s="31">
        <v>113.5</v>
      </c>
      <c r="G37" s="28">
        <f t="shared" si="4"/>
        <v>75.66666666666667</v>
      </c>
      <c r="H37" s="29">
        <f t="shared" si="5"/>
        <v>37.833333333333336</v>
      </c>
      <c r="I37" s="39">
        <v>0</v>
      </c>
      <c r="J37" s="29">
        <f t="shared" si="6"/>
        <v>0</v>
      </c>
      <c r="K37" s="29">
        <f t="shared" si="7"/>
        <v>37.833333333333336</v>
      </c>
      <c r="L37" s="40" t="s">
        <v>26</v>
      </c>
      <c r="M37" s="50" t="s">
        <v>34</v>
      </c>
    </row>
    <row r="38" spans="1:13" ht="15">
      <c r="A38" s="22">
        <v>1</v>
      </c>
      <c r="B38" s="14" t="s">
        <v>94</v>
      </c>
      <c r="C38" s="14" t="s">
        <v>95</v>
      </c>
      <c r="D38" s="23" t="s">
        <v>96</v>
      </c>
      <c r="E38" s="34" t="s">
        <v>97</v>
      </c>
      <c r="F38" s="31">
        <v>110</v>
      </c>
      <c r="G38" s="35">
        <v>73.33</v>
      </c>
      <c r="H38" s="36">
        <f t="shared" si="5"/>
        <v>36.665</v>
      </c>
      <c r="I38" s="42">
        <v>85.4</v>
      </c>
      <c r="J38" s="42">
        <f t="shared" si="6"/>
        <v>42.7</v>
      </c>
      <c r="K38" s="42">
        <f t="shared" si="7"/>
        <v>79.36500000000001</v>
      </c>
      <c r="L38" s="35" t="s">
        <v>19</v>
      </c>
      <c r="M38" s="51"/>
    </row>
    <row r="39" spans="1:13" ht="15">
      <c r="A39" s="22">
        <v>2</v>
      </c>
      <c r="B39" s="14" t="s">
        <v>98</v>
      </c>
      <c r="C39" s="14" t="s">
        <v>99</v>
      </c>
      <c r="D39" s="24"/>
      <c r="E39" s="37"/>
      <c r="F39" s="31">
        <v>111</v>
      </c>
      <c r="G39" s="35">
        <v>74</v>
      </c>
      <c r="H39" s="36">
        <f t="shared" si="5"/>
        <v>37</v>
      </c>
      <c r="I39" s="42">
        <v>80.2</v>
      </c>
      <c r="J39" s="42">
        <f t="shared" si="6"/>
        <v>40.1</v>
      </c>
      <c r="K39" s="42">
        <f t="shared" si="7"/>
        <v>77.1</v>
      </c>
      <c r="L39" s="35" t="s">
        <v>26</v>
      </c>
      <c r="M39" s="51"/>
    </row>
    <row r="40" spans="1:13" ht="15">
      <c r="A40" s="22">
        <v>3</v>
      </c>
      <c r="B40" s="14" t="s">
        <v>100</v>
      </c>
      <c r="C40" s="14" t="s">
        <v>101</v>
      </c>
      <c r="D40" s="25"/>
      <c r="E40" s="38"/>
      <c r="F40" s="31">
        <v>111.5</v>
      </c>
      <c r="G40" s="35">
        <v>74.33</v>
      </c>
      <c r="H40" s="36">
        <f t="shared" si="5"/>
        <v>37.165</v>
      </c>
      <c r="I40" s="42">
        <v>75.6</v>
      </c>
      <c r="J40" s="42">
        <f t="shared" si="6"/>
        <v>37.8</v>
      </c>
      <c r="K40" s="42">
        <f t="shared" si="7"/>
        <v>74.965</v>
      </c>
      <c r="L40" s="35" t="s">
        <v>26</v>
      </c>
      <c r="M40" s="51"/>
    </row>
  </sheetData>
  <sheetProtection password="C513" sheet="1" objects="1" insertRows="0" deleteRows="0"/>
  <mergeCells count="14">
    <mergeCell ref="A1:B1"/>
    <mergeCell ref="A2:M2"/>
    <mergeCell ref="D4:D22"/>
    <mergeCell ref="D23:D37"/>
    <mergeCell ref="D38:D40"/>
    <mergeCell ref="E4:E13"/>
    <mergeCell ref="E14:E16"/>
    <mergeCell ref="E17:E19"/>
    <mergeCell ref="E20:E22"/>
    <mergeCell ref="E23:E28"/>
    <mergeCell ref="E29:E34"/>
    <mergeCell ref="E35:E37"/>
    <mergeCell ref="E38:E40"/>
    <mergeCell ref="M11:M13"/>
  </mergeCells>
  <dataValidations count="1">
    <dataValidation type="list" allowBlank="1" showInputMessage="1" showErrorMessage="1" sqref="L4 L5 L6 L7 L8 L9 L10 L11 L12 L13 L14 L15 L16 L17 L18 L19 L20 L21 L22 L23:L37 L38:L40">
      <formula1>"是,否"</formula1>
    </dataValidation>
  </dataValidations>
  <printOptions horizontalCentered="1"/>
  <pageMargins left="0.03888888888888889" right="0.39305555555555555" top="0.39305555555555555" bottom="0.39305555555555555" header="0.5118055555555555" footer="0.5118055555555555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ysgz</cp:lastModifiedBy>
  <cp:lastPrinted>2022-06-14T06:11:52Z</cp:lastPrinted>
  <dcterms:created xsi:type="dcterms:W3CDTF">2018-11-10T18:48:00Z</dcterms:created>
  <dcterms:modified xsi:type="dcterms:W3CDTF">2022-06-15T16:55:05Z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