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<sst xmlns="http://schemas.openxmlformats.org/spreadsheetml/2006/main" count="294" uniqueCount="116">
  <si>
    <t>附件：</t>
  </si>
  <si>
    <t>息烽县2020年公开招聘事业单位工作人员第一批考核合格拟聘用人员名单</t>
  </si>
  <si>
    <t>序号</t>
  </si>
  <si>
    <t>姓名</t>
  </si>
  <si>
    <t>准考证号</t>
  </si>
  <si>
    <t>报考单位</t>
  </si>
  <si>
    <t>报考职位</t>
  </si>
  <si>
    <t>岗位招聘人数</t>
  </si>
  <si>
    <t>笔试成绩(150分）</t>
  </si>
  <si>
    <t>笔试成绩按100分制折算</t>
  </si>
  <si>
    <t>笔试成绩
所占比例（60%）</t>
  </si>
  <si>
    <t>面试成绩
（100分）</t>
  </si>
  <si>
    <t>面试成绩
所占比例（40%）</t>
  </si>
  <si>
    <t>总成绩</t>
  </si>
  <si>
    <t>总成绩排名</t>
  </si>
  <si>
    <t>体检结果</t>
  </si>
  <si>
    <t>考核结果</t>
  </si>
  <si>
    <t>备注</t>
  </si>
  <si>
    <t>季旭</t>
  </si>
  <si>
    <t>7-息烽县财政局永靖镇分局</t>
  </si>
  <si>
    <t>01-管理人员</t>
  </si>
  <si>
    <t>合格</t>
  </si>
  <si>
    <t>吕世杰</t>
  </si>
  <si>
    <t>2-息烽县绩效目标服务中心</t>
  </si>
  <si>
    <t>潘凤</t>
  </si>
  <si>
    <t>9-息烽县财政局石硐镇分局</t>
  </si>
  <si>
    <t>陈莹</t>
  </si>
  <si>
    <t>11-息烽县财政局鹿窝镇分局</t>
  </si>
  <si>
    <t>王文娱</t>
  </si>
  <si>
    <t>12-息烽县财政局青山苗族乡分局</t>
  </si>
  <si>
    <t>01-专业技术人员</t>
  </si>
  <si>
    <t>胡宗钰</t>
  </si>
  <si>
    <t>13-息烽县民营经济服务中心（息烽县中小企业服务中心、息烽县煤炭管理服务中心）</t>
  </si>
  <si>
    <t>02-专业技术人员</t>
  </si>
  <si>
    <t>王侯</t>
  </si>
  <si>
    <t>15-息烽县婚姻登记服务中心</t>
  </si>
  <si>
    <t>2</t>
  </si>
  <si>
    <t>聂远恒</t>
  </si>
  <si>
    <t>16-息烽县小寨坝水务建设服务中心</t>
  </si>
  <si>
    <t>1</t>
  </si>
  <si>
    <t>黄冠棠</t>
  </si>
  <si>
    <t>17-息烽县永靖镇卫生院（永靖镇妇幼保健计划生育服务站）</t>
  </si>
  <si>
    <t>章梅</t>
  </si>
  <si>
    <t>19-息烽县九庄镇中心卫生院（九庄镇妇幼保健计划生育服务站）</t>
  </si>
  <si>
    <t>黄茜</t>
  </si>
  <si>
    <t>22-息烽县西山镇卫生院（西山镇妇幼保健计划生育服务站）</t>
  </si>
  <si>
    <t>赵雅文</t>
  </si>
  <si>
    <t>25-息烽县鹿窝镇卫生院（鹿窝镇妇幼保健计划生育服务站）</t>
  </si>
  <si>
    <t>王道丽</t>
  </si>
  <si>
    <t>26-息烽县青山苗族乡卫生院（青山苗族乡妇幼保健计划生育服务站）</t>
  </si>
  <si>
    <t>毛源源</t>
  </si>
  <si>
    <t>27-息烽县永阳街道党建服务中心（永阳街道科技宣传文化服务中心）</t>
  </si>
  <si>
    <t>朱喜艳</t>
  </si>
  <si>
    <t>陈雨阳</t>
  </si>
  <si>
    <t>28-息烽县永阳街道退役军人服务站</t>
  </si>
  <si>
    <t>越美霞</t>
  </si>
  <si>
    <t>29-息烽县永阳街道综治服务中心（息烽县永阳街道网格化服务中心）</t>
  </si>
  <si>
    <t>黄承悦</t>
  </si>
  <si>
    <t>30-息烽县永阳街道生态和农业综合服务中心（息烽县永阳街道扶贫工作服务中心）</t>
  </si>
  <si>
    <t>3</t>
  </si>
  <si>
    <t>周永禄</t>
  </si>
  <si>
    <t>舒美琳</t>
  </si>
  <si>
    <t>周利娟</t>
  </si>
  <si>
    <t>31-息烽县小寨坝退役军人服务站</t>
  </si>
  <si>
    <t>王忠旭</t>
  </si>
  <si>
    <t>32-息烽县小寨坝镇生态保护站（小寨坝镇林业站）</t>
  </si>
  <si>
    <t>周定国</t>
  </si>
  <si>
    <t>33-息烽县小寨坝镇科技宣教文化信息统计服务中心</t>
  </si>
  <si>
    <t>邓世海</t>
  </si>
  <si>
    <t>34-息烽县小寨坝镇安全生产监督管理站</t>
  </si>
  <si>
    <t>王军</t>
  </si>
  <si>
    <t>35-息烽县小寨坝镇村镇建设服务中心</t>
  </si>
  <si>
    <t>薛美州</t>
  </si>
  <si>
    <t>36-息烽县小寨坝镇农业综合服务中心</t>
  </si>
  <si>
    <t>王德智</t>
  </si>
  <si>
    <t>37-息烽县九庄镇计划生育服务中心</t>
  </si>
  <si>
    <t>周运</t>
  </si>
  <si>
    <t>38-息烽县九庄镇农业综合服务中心</t>
  </si>
  <si>
    <t>范俊忠</t>
  </si>
  <si>
    <t>40-息烽县温泉镇计划生育服务中心</t>
  </si>
  <si>
    <t>02-管理人员</t>
  </si>
  <si>
    <t>杨慧</t>
  </si>
  <si>
    <t>41-息烽县温泉镇退伍军人服务站</t>
  </si>
  <si>
    <t>李佳哲</t>
  </si>
  <si>
    <t>42-息烽县温泉镇科技宣教文化信息统计服务中心</t>
  </si>
  <si>
    <t>陈齐</t>
  </si>
  <si>
    <t>45-息烽县温泉镇生态保护站（温泉镇林业站）</t>
  </si>
  <si>
    <t>晏剑桥</t>
  </si>
  <si>
    <t>46-息烽县养龙司镇科技宣教文化信息统计服务中心</t>
  </si>
  <si>
    <t>王建霞</t>
  </si>
  <si>
    <t>48-息烽县养龙司镇人力资源与社会保障服务中心</t>
  </si>
  <si>
    <t>李菊</t>
  </si>
  <si>
    <t>49-息烽县养龙司镇计划生育服务中心</t>
  </si>
  <si>
    <t>林翰澄</t>
  </si>
  <si>
    <t>50-息烽县养龙司镇农业综合服务中心</t>
  </si>
  <si>
    <t>钱亿</t>
  </si>
  <si>
    <t>52-息烽县西山镇科技宣教文化信息统计服务中心</t>
  </si>
  <si>
    <t>李本玲</t>
  </si>
  <si>
    <t>55-息烽县石硐镇农业综合服务中心</t>
  </si>
  <si>
    <t>严佩茹</t>
  </si>
  <si>
    <t>56-息烽县石硐镇计划生育服务中心</t>
  </si>
  <si>
    <t>严玉琴</t>
  </si>
  <si>
    <t>李磊</t>
  </si>
  <si>
    <t>57-息烽县石硐镇生态保护站（石硐镇林业站）</t>
  </si>
  <si>
    <t>凌凡菊</t>
  </si>
  <si>
    <t>59-息烽县流长镇安全生产监督管理站</t>
  </si>
  <si>
    <t>刘涛</t>
  </si>
  <si>
    <t>60-息烽县流长镇村镇建设服务中心</t>
  </si>
  <si>
    <t>赵为</t>
  </si>
  <si>
    <t>61-息烽县流长镇农业综合服务中心</t>
  </si>
  <si>
    <t>王春霞</t>
  </si>
  <si>
    <t>62-息烽县流长镇计划生育服务中心</t>
  </si>
  <si>
    <t>熊晓庆</t>
  </si>
  <si>
    <t>69-息烽县青山苗族乡科技宣教文化信息统计服务中心</t>
  </si>
  <si>
    <t>龙洁琼</t>
  </si>
  <si>
    <t>70-息烽县青山苗族乡村镇建设服务中心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</si>
</sst>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57"/>
      <name val="宋体"/>
      <family val="0"/>
    </font>
    <font>
      <sz val="20"/>
      <name val="方正小标宋简体"/>
      <family val="4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9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9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89" zoomScaleNormal="89" zoomScaleSheetLayoutView="100" workbookViewId="0" topLeftCell="A1">
      <pane ySplit="3" topLeftCell="A36" activePane="bottomLeft" state="frozen"/>
      <selection pane="bottomLeft" activeCell="I39" sqref="I39"/>
    </sheetView>
  </sheetViews>
  <sheetFormatPr defaultColWidth="9.00390625" defaultRowHeight="13.5"/>
  <cols>
    <col min="1" max="1" width="4.375" style="6" customWidth="1"/>
    <col min="2" max="2" width="6.25390625" style="6" customWidth="1"/>
    <col min="3" max="3" width="10.625" style="6" customWidth="1"/>
    <col min="4" max="4" width="34.875" style="6" customWidth="1"/>
    <col min="5" max="5" width="11.25390625" style="6" customWidth="1"/>
    <col min="6" max="6" width="5.75390625" style="6" customWidth="1"/>
    <col min="7" max="7" width="8.25390625" style="7" customWidth="1"/>
    <col min="8" max="8" width="8.75390625" style="7" customWidth="1"/>
    <col min="9" max="9" width="9.875" style="7" customWidth="1"/>
    <col min="10" max="10" width="8.375" style="8" customWidth="1"/>
    <col min="11" max="11" width="9.00390625" style="3" customWidth="1"/>
    <col min="12" max="12" width="7.25390625" style="3" customWidth="1"/>
    <col min="13" max="13" width="7.00390625" style="9" customWidth="1"/>
    <col min="14" max="14" width="4.50390625" style="9" customWidth="1"/>
    <col min="15" max="15" width="4.75390625" style="9" customWidth="1"/>
    <col min="16" max="16" width="4.375" style="10" customWidth="1"/>
    <col min="17" max="16384" width="9.00390625" style="3" customWidth="1"/>
  </cols>
  <sheetData>
    <row r="1" spans="1:15" s="1" customFormat="1" ht="21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27"/>
      <c r="M1" s="28"/>
      <c r="N1" s="28"/>
      <c r="O1" s="28"/>
    </row>
    <row r="2" spans="1:16" s="1" customFormat="1" ht="48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2" customFormat="1" ht="61.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6" t="s">
        <v>9</v>
      </c>
      <c r="I3" s="16" t="s">
        <v>10</v>
      </c>
      <c r="J3" s="29" t="s">
        <v>11</v>
      </c>
      <c r="K3" s="30" t="s">
        <v>12</v>
      </c>
      <c r="L3" s="30" t="s">
        <v>13</v>
      </c>
      <c r="M3" s="31" t="s">
        <v>14</v>
      </c>
      <c r="N3" s="31" t="s">
        <v>15</v>
      </c>
      <c r="O3" s="31" t="s">
        <v>16</v>
      </c>
      <c r="P3" s="32" t="s">
        <v>17</v>
      </c>
    </row>
    <row r="4" spans="1:16" ht="25.5" customHeight="1">
      <c r="A4" s="17">
        <v>1</v>
      </c>
      <c r="B4" s="14" t="s">
        <v>18</v>
      </c>
      <c r="C4" s="15">
        <v>92001263414</v>
      </c>
      <c r="D4" s="14" t="s">
        <v>19</v>
      </c>
      <c r="E4" s="14" t="s">
        <v>20</v>
      </c>
      <c r="F4" s="18">
        <v>1</v>
      </c>
      <c r="G4" s="19">
        <v>105.5</v>
      </c>
      <c r="H4" s="20">
        <f aca="true" t="shared" si="0" ref="H4:H8">G4/1.5</f>
        <v>70.33333333333333</v>
      </c>
      <c r="I4" s="20">
        <f aca="true" t="shared" si="1" ref="I4:I8">H4*0.6</f>
        <v>42.199999999999996</v>
      </c>
      <c r="J4" s="33">
        <v>79.8</v>
      </c>
      <c r="K4" s="34">
        <f aca="true" t="shared" si="2" ref="K4:K8">J4*0.4</f>
        <v>31.92</v>
      </c>
      <c r="L4" s="34">
        <f aca="true" t="shared" si="3" ref="L4:L8">I4+K4</f>
        <v>74.12</v>
      </c>
      <c r="M4" s="35">
        <v>1</v>
      </c>
      <c r="N4" s="35" t="s">
        <v>21</v>
      </c>
      <c r="O4" s="35" t="s">
        <v>21</v>
      </c>
      <c r="P4" s="36"/>
    </row>
    <row r="5" spans="1:16" ht="25.5" customHeight="1">
      <c r="A5" s="17">
        <v>2</v>
      </c>
      <c r="B5" s="14" t="s">
        <v>22</v>
      </c>
      <c r="C5" s="15">
        <v>92001271314</v>
      </c>
      <c r="D5" s="14" t="s">
        <v>23</v>
      </c>
      <c r="E5" s="14" t="s">
        <v>20</v>
      </c>
      <c r="F5" s="18">
        <v>1</v>
      </c>
      <c r="G5" s="19">
        <v>106.5</v>
      </c>
      <c r="H5" s="20">
        <f t="shared" si="0"/>
        <v>71</v>
      </c>
      <c r="I5" s="20">
        <f t="shared" si="1"/>
        <v>42.6</v>
      </c>
      <c r="J5" s="33">
        <v>76.2</v>
      </c>
      <c r="K5" s="34">
        <f t="shared" si="2"/>
        <v>30.480000000000004</v>
      </c>
      <c r="L5" s="34">
        <f t="shared" si="3"/>
        <v>73.08000000000001</v>
      </c>
      <c r="M5" s="35">
        <v>1</v>
      </c>
      <c r="N5" s="35" t="s">
        <v>21</v>
      </c>
      <c r="O5" s="35" t="s">
        <v>21</v>
      </c>
      <c r="P5" s="36"/>
    </row>
    <row r="6" spans="1:16" ht="25.5" customHeight="1">
      <c r="A6" s="17">
        <v>3</v>
      </c>
      <c r="B6" s="14" t="s">
        <v>24</v>
      </c>
      <c r="C6" s="15">
        <v>92001273014</v>
      </c>
      <c r="D6" s="14" t="s">
        <v>25</v>
      </c>
      <c r="E6" s="14" t="s">
        <v>20</v>
      </c>
      <c r="F6" s="18">
        <v>1</v>
      </c>
      <c r="G6" s="19">
        <v>97.5</v>
      </c>
      <c r="H6" s="20">
        <f t="shared" si="0"/>
        <v>65</v>
      </c>
      <c r="I6" s="20">
        <f t="shared" si="1"/>
        <v>39</v>
      </c>
      <c r="J6" s="33">
        <v>72.6</v>
      </c>
      <c r="K6" s="34">
        <f t="shared" si="2"/>
        <v>29.04</v>
      </c>
      <c r="L6" s="34">
        <f t="shared" si="3"/>
        <v>68.03999999999999</v>
      </c>
      <c r="M6" s="35">
        <v>1</v>
      </c>
      <c r="N6" s="35" t="s">
        <v>21</v>
      </c>
      <c r="O6" s="35" t="s">
        <v>21</v>
      </c>
      <c r="P6" s="36"/>
    </row>
    <row r="7" spans="1:16" ht="25.5" customHeight="1">
      <c r="A7" s="17">
        <v>4</v>
      </c>
      <c r="B7" s="14" t="s">
        <v>26</v>
      </c>
      <c r="C7" s="15">
        <v>92001261514</v>
      </c>
      <c r="D7" s="14" t="s">
        <v>27</v>
      </c>
      <c r="E7" s="14" t="s">
        <v>20</v>
      </c>
      <c r="F7" s="18">
        <v>1</v>
      </c>
      <c r="G7" s="19">
        <v>104</v>
      </c>
      <c r="H7" s="20">
        <f t="shared" si="0"/>
        <v>69.33333333333333</v>
      </c>
      <c r="I7" s="20">
        <f t="shared" si="1"/>
        <v>41.599999999999994</v>
      </c>
      <c r="J7" s="33">
        <v>87.6</v>
      </c>
      <c r="K7" s="34">
        <f t="shared" si="2"/>
        <v>35.04</v>
      </c>
      <c r="L7" s="34">
        <f t="shared" si="3"/>
        <v>76.63999999999999</v>
      </c>
      <c r="M7" s="35">
        <v>1</v>
      </c>
      <c r="N7" s="35" t="s">
        <v>21</v>
      </c>
      <c r="O7" s="35" t="s">
        <v>21</v>
      </c>
      <c r="P7" s="36"/>
    </row>
    <row r="8" spans="1:16" s="3" customFormat="1" ht="25.5" customHeight="1">
      <c r="A8" s="17">
        <v>5</v>
      </c>
      <c r="B8" s="14" t="s">
        <v>28</v>
      </c>
      <c r="C8" s="15">
        <v>92001260724</v>
      </c>
      <c r="D8" s="14" t="s">
        <v>29</v>
      </c>
      <c r="E8" s="14" t="s">
        <v>30</v>
      </c>
      <c r="F8" s="18">
        <v>1</v>
      </c>
      <c r="G8" s="19">
        <v>85.5</v>
      </c>
      <c r="H8" s="20">
        <f t="shared" si="0"/>
        <v>57</v>
      </c>
      <c r="I8" s="20">
        <f t="shared" si="1"/>
        <v>34.199999999999996</v>
      </c>
      <c r="J8" s="33">
        <v>83</v>
      </c>
      <c r="K8" s="34">
        <f t="shared" si="2"/>
        <v>33.2</v>
      </c>
      <c r="L8" s="34">
        <f t="shared" si="3"/>
        <v>67.4</v>
      </c>
      <c r="M8" s="35">
        <v>1</v>
      </c>
      <c r="N8" s="35" t="s">
        <v>21</v>
      </c>
      <c r="O8" s="35" t="s">
        <v>21</v>
      </c>
      <c r="P8" s="36"/>
    </row>
    <row r="9" spans="1:16" ht="30.75" customHeight="1">
      <c r="A9" s="17">
        <v>6</v>
      </c>
      <c r="B9" s="14" t="s">
        <v>31</v>
      </c>
      <c r="C9" s="15">
        <v>92001271030</v>
      </c>
      <c r="D9" s="14" t="s">
        <v>32</v>
      </c>
      <c r="E9" s="14" t="s">
        <v>33</v>
      </c>
      <c r="F9" s="18">
        <v>1</v>
      </c>
      <c r="G9" s="19">
        <v>101</v>
      </c>
      <c r="H9" s="20">
        <f aca="true" t="shared" si="4" ref="H9:H14">G9/1.5</f>
        <v>67.33333333333333</v>
      </c>
      <c r="I9" s="20">
        <f aca="true" t="shared" si="5" ref="I9:I14">H9*0.6</f>
        <v>40.4</v>
      </c>
      <c r="J9" s="33">
        <v>74.8</v>
      </c>
      <c r="K9" s="34">
        <f aca="true" t="shared" si="6" ref="K9:K14">J9*0.4</f>
        <v>29.92</v>
      </c>
      <c r="L9" s="34">
        <f aca="true" t="shared" si="7" ref="L9:L14">I9+K9</f>
        <v>70.32</v>
      </c>
      <c r="M9" s="35">
        <v>1</v>
      </c>
      <c r="N9" s="35" t="s">
        <v>21</v>
      </c>
      <c r="O9" s="35" t="s">
        <v>21</v>
      </c>
      <c r="P9" s="36"/>
    </row>
    <row r="10" spans="1:16" ht="25.5" customHeight="1">
      <c r="A10" s="17">
        <v>7</v>
      </c>
      <c r="B10" s="14" t="s">
        <v>34</v>
      </c>
      <c r="C10" s="15">
        <v>92001270711</v>
      </c>
      <c r="D10" s="14" t="s">
        <v>35</v>
      </c>
      <c r="E10" s="14" t="s">
        <v>20</v>
      </c>
      <c r="F10" s="14" t="s">
        <v>36</v>
      </c>
      <c r="G10" s="19">
        <v>108.5</v>
      </c>
      <c r="H10" s="20">
        <f t="shared" si="4"/>
        <v>72.33333333333333</v>
      </c>
      <c r="I10" s="20">
        <f t="shared" si="5"/>
        <v>43.4</v>
      </c>
      <c r="J10" s="33">
        <v>74.4</v>
      </c>
      <c r="K10" s="34">
        <f t="shared" si="6"/>
        <v>29.760000000000005</v>
      </c>
      <c r="L10" s="34">
        <f t="shared" si="7"/>
        <v>73.16</v>
      </c>
      <c r="M10" s="35">
        <v>2</v>
      </c>
      <c r="N10" s="35" t="s">
        <v>21</v>
      </c>
      <c r="O10" s="35" t="s">
        <v>21</v>
      </c>
      <c r="P10" s="36"/>
    </row>
    <row r="11" spans="1:16" s="3" customFormat="1" ht="25.5" customHeight="1">
      <c r="A11" s="17">
        <v>8</v>
      </c>
      <c r="B11" s="14" t="s">
        <v>37</v>
      </c>
      <c r="C11" s="15">
        <v>92001262806</v>
      </c>
      <c r="D11" s="14" t="s">
        <v>38</v>
      </c>
      <c r="E11" s="14" t="s">
        <v>30</v>
      </c>
      <c r="F11" s="14" t="s">
        <v>39</v>
      </c>
      <c r="G11" s="19">
        <v>100</v>
      </c>
      <c r="H11" s="20">
        <f t="shared" si="4"/>
        <v>66.66666666666667</v>
      </c>
      <c r="I11" s="20">
        <f t="shared" si="5"/>
        <v>40</v>
      </c>
      <c r="J11" s="33">
        <v>72</v>
      </c>
      <c r="K11" s="34">
        <f t="shared" si="6"/>
        <v>28.8</v>
      </c>
      <c r="L11" s="34">
        <f t="shared" si="7"/>
        <v>68.8</v>
      </c>
      <c r="M11" s="35">
        <v>1</v>
      </c>
      <c r="N11" s="35" t="s">
        <v>21</v>
      </c>
      <c r="O11" s="35" t="s">
        <v>21</v>
      </c>
      <c r="P11" s="36"/>
    </row>
    <row r="12" spans="1:16" ht="28.5" customHeight="1">
      <c r="A12" s="17">
        <v>9</v>
      </c>
      <c r="B12" s="14" t="s">
        <v>40</v>
      </c>
      <c r="C12" s="15">
        <v>92001272027</v>
      </c>
      <c r="D12" s="14" t="s">
        <v>41</v>
      </c>
      <c r="E12" s="14" t="s">
        <v>30</v>
      </c>
      <c r="F12" s="14" t="s">
        <v>39</v>
      </c>
      <c r="G12" s="19">
        <v>94</v>
      </c>
      <c r="H12" s="20">
        <f t="shared" si="4"/>
        <v>62.666666666666664</v>
      </c>
      <c r="I12" s="20">
        <f t="shared" si="5"/>
        <v>37.599999999999994</v>
      </c>
      <c r="J12" s="33">
        <v>78.2</v>
      </c>
      <c r="K12" s="34">
        <f t="shared" si="6"/>
        <v>31.28</v>
      </c>
      <c r="L12" s="34">
        <f t="shared" si="7"/>
        <v>68.88</v>
      </c>
      <c r="M12" s="35">
        <v>1</v>
      </c>
      <c r="N12" s="35" t="s">
        <v>21</v>
      </c>
      <c r="O12" s="35" t="s">
        <v>21</v>
      </c>
      <c r="P12" s="36"/>
    </row>
    <row r="13" spans="1:16" ht="28.5" customHeight="1">
      <c r="A13" s="17">
        <v>10</v>
      </c>
      <c r="B13" s="14" t="s">
        <v>42</v>
      </c>
      <c r="C13" s="15">
        <v>92001261102</v>
      </c>
      <c r="D13" s="14" t="s">
        <v>43</v>
      </c>
      <c r="E13" s="14" t="s">
        <v>30</v>
      </c>
      <c r="F13" s="14" t="s">
        <v>39</v>
      </c>
      <c r="G13" s="19">
        <v>76.5</v>
      </c>
      <c r="H13" s="20">
        <f t="shared" si="4"/>
        <v>51</v>
      </c>
      <c r="I13" s="20">
        <f t="shared" si="5"/>
        <v>30.599999999999998</v>
      </c>
      <c r="J13" s="33">
        <v>79</v>
      </c>
      <c r="K13" s="34">
        <f t="shared" si="6"/>
        <v>31.6</v>
      </c>
      <c r="L13" s="34">
        <f t="shared" si="7"/>
        <v>62.2</v>
      </c>
      <c r="M13" s="35">
        <v>1</v>
      </c>
      <c r="N13" s="35" t="s">
        <v>21</v>
      </c>
      <c r="O13" s="35" t="s">
        <v>21</v>
      </c>
      <c r="P13" s="36"/>
    </row>
    <row r="14" spans="1:16" ht="28.5" customHeight="1">
      <c r="A14" s="17">
        <v>11</v>
      </c>
      <c r="B14" s="14" t="s">
        <v>44</v>
      </c>
      <c r="C14" s="15">
        <v>92001263408</v>
      </c>
      <c r="D14" s="14" t="s">
        <v>45</v>
      </c>
      <c r="E14" s="14" t="s">
        <v>30</v>
      </c>
      <c r="F14" s="14" t="s">
        <v>39</v>
      </c>
      <c r="G14" s="19">
        <v>101</v>
      </c>
      <c r="H14" s="20">
        <f t="shared" si="4"/>
        <v>67.33333333333333</v>
      </c>
      <c r="I14" s="20">
        <f t="shared" si="5"/>
        <v>40.4</v>
      </c>
      <c r="J14" s="33">
        <v>84</v>
      </c>
      <c r="K14" s="34">
        <f t="shared" si="6"/>
        <v>33.6</v>
      </c>
      <c r="L14" s="34">
        <f t="shared" si="7"/>
        <v>74</v>
      </c>
      <c r="M14" s="35">
        <v>1</v>
      </c>
      <c r="N14" s="35" t="s">
        <v>21</v>
      </c>
      <c r="O14" s="35" t="s">
        <v>21</v>
      </c>
      <c r="P14" s="36"/>
    </row>
    <row r="15" spans="1:16" ht="28.5" customHeight="1">
      <c r="A15" s="17">
        <v>12</v>
      </c>
      <c r="B15" s="14" t="s">
        <v>46</v>
      </c>
      <c r="C15" s="15">
        <v>92001263428</v>
      </c>
      <c r="D15" s="14" t="s">
        <v>47</v>
      </c>
      <c r="E15" s="14" t="s">
        <v>30</v>
      </c>
      <c r="F15" s="14" t="s">
        <v>39</v>
      </c>
      <c r="G15" s="19">
        <v>76.5</v>
      </c>
      <c r="H15" s="20">
        <f aca="true" t="shared" si="8" ref="H15:H20">G15/1.5</f>
        <v>51</v>
      </c>
      <c r="I15" s="20">
        <f aca="true" t="shared" si="9" ref="I15:I20">H15*0.6</f>
        <v>30.599999999999998</v>
      </c>
      <c r="J15" s="33">
        <v>75</v>
      </c>
      <c r="K15" s="34">
        <f aca="true" t="shared" si="10" ref="K15:K20">J15*0.4</f>
        <v>30</v>
      </c>
      <c r="L15" s="34">
        <f aca="true" t="shared" si="11" ref="L15:L20">I15+K15</f>
        <v>60.599999999999994</v>
      </c>
      <c r="M15" s="35">
        <v>1</v>
      </c>
      <c r="N15" s="35" t="s">
        <v>21</v>
      </c>
      <c r="O15" s="35" t="s">
        <v>21</v>
      </c>
      <c r="P15" s="36"/>
    </row>
    <row r="16" spans="1:16" ht="28.5" customHeight="1">
      <c r="A16" s="17">
        <v>13</v>
      </c>
      <c r="B16" s="14" t="s">
        <v>48</v>
      </c>
      <c r="C16" s="15">
        <v>92001272114</v>
      </c>
      <c r="D16" s="14" t="s">
        <v>49</v>
      </c>
      <c r="E16" s="14" t="s">
        <v>30</v>
      </c>
      <c r="F16" s="14" t="s">
        <v>39</v>
      </c>
      <c r="G16" s="19">
        <v>86</v>
      </c>
      <c r="H16" s="20">
        <f t="shared" si="8"/>
        <v>57.333333333333336</v>
      </c>
      <c r="I16" s="20">
        <f t="shared" si="9"/>
        <v>34.4</v>
      </c>
      <c r="J16" s="33">
        <v>74.6</v>
      </c>
      <c r="K16" s="34">
        <f t="shared" si="10"/>
        <v>29.84</v>
      </c>
      <c r="L16" s="34">
        <f t="shared" si="11"/>
        <v>64.24</v>
      </c>
      <c r="M16" s="35">
        <v>1</v>
      </c>
      <c r="N16" s="35" t="s">
        <v>21</v>
      </c>
      <c r="O16" s="35" t="s">
        <v>21</v>
      </c>
      <c r="P16" s="36"/>
    </row>
    <row r="17" spans="1:16" ht="28.5" customHeight="1">
      <c r="A17" s="17">
        <v>14</v>
      </c>
      <c r="B17" s="14" t="s">
        <v>50</v>
      </c>
      <c r="C17" s="15">
        <v>92001271902</v>
      </c>
      <c r="D17" s="14" t="s">
        <v>51</v>
      </c>
      <c r="E17" s="14" t="s">
        <v>30</v>
      </c>
      <c r="F17" s="14" t="s">
        <v>36</v>
      </c>
      <c r="G17" s="19">
        <v>106.5</v>
      </c>
      <c r="H17" s="20">
        <f t="shared" si="8"/>
        <v>71</v>
      </c>
      <c r="I17" s="20">
        <f t="shared" si="9"/>
        <v>42.6</v>
      </c>
      <c r="J17" s="33">
        <v>87.2</v>
      </c>
      <c r="K17" s="34">
        <f t="shared" si="10"/>
        <v>34.88</v>
      </c>
      <c r="L17" s="34">
        <f t="shared" si="11"/>
        <v>77.48</v>
      </c>
      <c r="M17" s="35">
        <v>1</v>
      </c>
      <c r="N17" s="35" t="s">
        <v>21</v>
      </c>
      <c r="O17" s="35" t="s">
        <v>21</v>
      </c>
      <c r="P17" s="36"/>
    </row>
    <row r="18" spans="1:16" ht="28.5" customHeight="1">
      <c r="A18" s="17">
        <v>15</v>
      </c>
      <c r="B18" s="14" t="s">
        <v>52</v>
      </c>
      <c r="C18" s="15">
        <v>92001262429</v>
      </c>
      <c r="D18" s="14" t="s">
        <v>51</v>
      </c>
      <c r="E18" s="14" t="s">
        <v>30</v>
      </c>
      <c r="F18" s="14" t="s">
        <v>36</v>
      </c>
      <c r="G18" s="19">
        <v>96.5</v>
      </c>
      <c r="H18" s="20">
        <f t="shared" si="8"/>
        <v>64.33333333333333</v>
      </c>
      <c r="I18" s="20">
        <f t="shared" si="9"/>
        <v>38.599999999999994</v>
      </c>
      <c r="J18" s="33">
        <v>87</v>
      </c>
      <c r="K18" s="34">
        <f t="shared" si="10"/>
        <v>34.800000000000004</v>
      </c>
      <c r="L18" s="34">
        <f t="shared" si="11"/>
        <v>73.4</v>
      </c>
      <c r="M18" s="35">
        <v>2</v>
      </c>
      <c r="N18" s="35" t="s">
        <v>21</v>
      </c>
      <c r="O18" s="35" t="s">
        <v>21</v>
      </c>
      <c r="P18" s="36"/>
    </row>
    <row r="19" spans="1:16" ht="25.5" customHeight="1">
      <c r="A19" s="17">
        <v>16</v>
      </c>
      <c r="B19" s="14" t="s">
        <v>53</v>
      </c>
      <c r="C19" s="15">
        <v>92001270111</v>
      </c>
      <c r="D19" s="14" t="s">
        <v>54</v>
      </c>
      <c r="E19" s="14" t="s">
        <v>20</v>
      </c>
      <c r="F19" s="14" t="s">
        <v>39</v>
      </c>
      <c r="G19" s="19">
        <v>100</v>
      </c>
      <c r="H19" s="20">
        <f t="shared" si="8"/>
        <v>66.66666666666667</v>
      </c>
      <c r="I19" s="20">
        <f t="shared" si="9"/>
        <v>40</v>
      </c>
      <c r="J19" s="33">
        <v>75</v>
      </c>
      <c r="K19" s="34">
        <f t="shared" si="10"/>
        <v>30</v>
      </c>
      <c r="L19" s="34">
        <f t="shared" si="11"/>
        <v>70</v>
      </c>
      <c r="M19" s="35">
        <v>1</v>
      </c>
      <c r="N19" s="35" t="s">
        <v>21</v>
      </c>
      <c r="O19" s="35" t="s">
        <v>21</v>
      </c>
      <c r="P19" s="36"/>
    </row>
    <row r="20" spans="1:16" s="3" customFormat="1" ht="25.5" customHeight="1">
      <c r="A20" s="17">
        <v>17</v>
      </c>
      <c r="B20" s="14" t="s">
        <v>55</v>
      </c>
      <c r="C20" s="15">
        <v>92001271406</v>
      </c>
      <c r="D20" s="14" t="s">
        <v>56</v>
      </c>
      <c r="E20" s="14" t="s">
        <v>20</v>
      </c>
      <c r="F20" s="14" t="s">
        <v>39</v>
      </c>
      <c r="G20" s="19">
        <v>82</v>
      </c>
      <c r="H20" s="20">
        <f t="shared" si="8"/>
        <v>54.666666666666664</v>
      </c>
      <c r="I20" s="20">
        <f t="shared" si="9"/>
        <v>32.8</v>
      </c>
      <c r="J20" s="33">
        <v>81.2</v>
      </c>
      <c r="K20" s="34">
        <f t="shared" si="10"/>
        <v>32.480000000000004</v>
      </c>
      <c r="L20" s="34">
        <f t="shared" si="11"/>
        <v>65.28</v>
      </c>
      <c r="M20" s="35">
        <v>1</v>
      </c>
      <c r="N20" s="35" t="s">
        <v>21</v>
      </c>
      <c r="O20" s="35" t="s">
        <v>21</v>
      </c>
      <c r="P20" s="36"/>
    </row>
    <row r="21" spans="1:16" s="3" customFormat="1" ht="25.5" customHeight="1">
      <c r="A21" s="17">
        <v>18</v>
      </c>
      <c r="B21" s="14" t="s">
        <v>57</v>
      </c>
      <c r="C21" s="15">
        <v>92001273215</v>
      </c>
      <c r="D21" s="14" t="s">
        <v>58</v>
      </c>
      <c r="E21" s="14" t="s">
        <v>30</v>
      </c>
      <c r="F21" s="14" t="s">
        <v>59</v>
      </c>
      <c r="G21" s="19">
        <v>101.5</v>
      </c>
      <c r="H21" s="20">
        <f aca="true" t="shared" si="12" ref="H21:H50">G21/1.5</f>
        <v>67.66666666666667</v>
      </c>
      <c r="I21" s="20">
        <f aca="true" t="shared" si="13" ref="I21:I50">H21*0.6</f>
        <v>40.6</v>
      </c>
      <c r="J21" s="33">
        <v>82</v>
      </c>
      <c r="K21" s="34">
        <f aca="true" t="shared" si="14" ref="K21:K50">J21*0.4</f>
        <v>32.800000000000004</v>
      </c>
      <c r="L21" s="34">
        <f aca="true" t="shared" si="15" ref="L21:L50">I21+K21</f>
        <v>73.4</v>
      </c>
      <c r="M21" s="35">
        <v>1</v>
      </c>
      <c r="N21" s="35" t="s">
        <v>21</v>
      </c>
      <c r="O21" s="35" t="s">
        <v>21</v>
      </c>
      <c r="P21" s="36"/>
    </row>
    <row r="22" spans="1:16" ht="31.5" customHeight="1">
      <c r="A22" s="17">
        <v>19</v>
      </c>
      <c r="B22" s="14" t="s">
        <v>60</v>
      </c>
      <c r="C22" s="15">
        <v>92001261502</v>
      </c>
      <c r="D22" s="14" t="s">
        <v>58</v>
      </c>
      <c r="E22" s="14" t="s">
        <v>30</v>
      </c>
      <c r="F22" s="14" t="s">
        <v>59</v>
      </c>
      <c r="G22" s="19">
        <v>105</v>
      </c>
      <c r="H22" s="20">
        <f t="shared" si="12"/>
        <v>70</v>
      </c>
      <c r="I22" s="20">
        <f t="shared" si="13"/>
        <v>42</v>
      </c>
      <c r="J22" s="33">
        <v>78.4</v>
      </c>
      <c r="K22" s="34">
        <f t="shared" si="14"/>
        <v>31.360000000000003</v>
      </c>
      <c r="L22" s="34">
        <f t="shared" si="15"/>
        <v>73.36</v>
      </c>
      <c r="M22" s="35">
        <v>2</v>
      </c>
      <c r="N22" s="35" t="s">
        <v>21</v>
      </c>
      <c r="O22" s="35" t="s">
        <v>21</v>
      </c>
      <c r="P22" s="36"/>
    </row>
    <row r="23" spans="1:16" s="4" customFormat="1" ht="31.5" customHeight="1">
      <c r="A23" s="17">
        <v>20</v>
      </c>
      <c r="B23" s="14" t="s">
        <v>61</v>
      </c>
      <c r="C23" s="15">
        <v>92001272506</v>
      </c>
      <c r="D23" s="14" t="s">
        <v>58</v>
      </c>
      <c r="E23" s="14" t="s">
        <v>33</v>
      </c>
      <c r="F23" s="14" t="s">
        <v>39</v>
      </c>
      <c r="G23" s="19">
        <v>90</v>
      </c>
      <c r="H23" s="20">
        <f t="shared" si="12"/>
        <v>60</v>
      </c>
      <c r="I23" s="20">
        <f t="shared" si="13"/>
        <v>36</v>
      </c>
      <c r="J23" s="33">
        <v>86.4</v>
      </c>
      <c r="K23" s="34">
        <f t="shared" si="14"/>
        <v>34.56</v>
      </c>
      <c r="L23" s="34">
        <f t="shared" si="15"/>
        <v>70.56</v>
      </c>
      <c r="M23" s="35">
        <v>1</v>
      </c>
      <c r="N23" s="35" t="s">
        <v>21</v>
      </c>
      <c r="O23" s="35" t="s">
        <v>21</v>
      </c>
      <c r="P23" s="36"/>
    </row>
    <row r="24" spans="1:16" ht="25.5" customHeight="1">
      <c r="A24" s="17">
        <v>21</v>
      </c>
      <c r="B24" s="14" t="s">
        <v>62</v>
      </c>
      <c r="C24" s="15">
        <v>92001260102</v>
      </c>
      <c r="D24" s="14" t="s">
        <v>63</v>
      </c>
      <c r="E24" s="14" t="s">
        <v>20</v>
      </c>
      <c r="F24" s="14" t="s">
        <v>39</v>
      </c>
      <c r="G24" s="19">
        <v>87.5</v>
      </c>
      <c r="H24" s="20">
        <f t="shared" si="12"/>
        <v>58.333333333333336</v>
      </c>
      <c r="I24" s="20">
        <f t="shared" si="13"/>
        <v>35</v>
      </c>
      <c r="J24" s="33">
        <v>83.92</v>
      </c>
      <c r="K24" s="34">
        <f t="shared" si="14"/>
        <v>33.568000000000005</v>
      </c>
      <c r="L24" s="34">
        <f t="shared" si="15"/>
        <v>68.56800000000001</v>
      </c>
      <c r="M24" s="35">
        <v>1</v>
      </c>
      <c r="N24" s="35" t="s">
        <v>21</v>
      </c>
      <c r="O24" s="35" t="s">
        <v>21</v>
      </c>
      <c r="P24" s="36"/>
    </row>
    <row r="25" spans="1:16" ht="25.5" customHeight="1">
      <c r="A25" s="17">
        <v>22</v>
      </c>
      <c r="B25" s="14" t="s">
        <v>64</v>
      </c>
      <c r="C25" s="15">
        <v>92001261625</v>
      </c>
      <c r="D25" s="14" t="s">
        <v>65</v>
      </c>
      <c r="E25" s="14" t="s">
        <v>30</v>
      </c>
      <c r="F25" s="14" t="s">
        <v>39</v>
      </c>
      <c r="G25" s="19">
        <v>101</v>
      </c>
      <c r="H25" s="20">
        <f t="shared" si="12"/>
        <v>67.33333333333333</v>
      </c>
      <c r="I25" s="20">
        <f t="shared" si="13"/>
        <v>40.4</v>
      </c>
      <c r="J25" s="33">
        <v>80.56</v>
      </c>
      <c r="K25" s="34">
        <f t="shared" si="14"/>
        <v>32.224000000000004</v>
      </c>
      <c r="L25" s="34">
        <f t="shared" si="15"/>
        <v>72.624</v>
      </c>
      <c r="M25" s="35">
        <v>1</v>
      </c>
      <c r="N25" s="35" t="s">
        <v>21</v>
      </c>
      <c r="O25" s="35" t="s">
        <v>21</v>
      </c>
      <c r="P25" s="36"/>
    </row>
    <row r="26" spans="1:16" ht="25.5" customHeight="1">
      <c r="A26" s="17">
        <v>23</v>
      </c>
      <c r="B26" s="14" t="s">
        <v>66</v>
      </c>
      <c r="C26" s="15">
        <v>92001261319</v>
      </c>
      <c r="D26" s="14" t="s">
        <v>67</v>
      </c>
      <c r="E26" s="14" t="s">
        <v>30</v>
      </c>
      <c r="F26" s="14" t="s">
        <v>39</v>
      </c>
      <c r="G26" s="19">
        <v>104.5</v>
      </c>
      <c r="H26" s="20">
        <f t="shared" si="12"/>
        <v>69.66666666666667</v>
      </c>
      <c r="I26" s="20">
        <f t="shared" si="13"/>
        <v>41.800000000000004</v>
      </c>
      <c r="J26" s="33">
        <v>82.8</v>
      </c>
      <c r="K26" s="34">
        <f t="shared" si="14"/>
        <v>33.12</v>
      </c>
      <c r="L26" s="34">
        <f t="shared" si="15"/>
        <v>74.92</v>
      </c>
      <c r="M26" s="35">
        <v>1</v>
      </c>
      <c r="N26" s="35" t="s">
        <v>21</v>
      </c>
      <c r="O26" s="35" t="s">
        <v>21</v>
      </c>
      <c r="P26" s="36"/>
    </row>
    <row r="27" spans="1:16" ht="25.5" customHeight="1">
      <c r="A27" s="17">
        <v>24</v>
      </c>
      <c r="B27" s="14" t="s">
        <v>68</v>
      </c>
      <c r="C27" s="15">
        <v>92001260321</v>
      </c>
      <c r="D27" s="14" t="s">
        <v>69</v>
      </c>
      <c r="E27" s="14" t="s">
        <v>30</v>
      </c>
      <c r="F27" s="14" t="s">
        <v>39</v>
      </c>
      <c r="G27" s="19">
        <v>95</v>
      </c>
      <c r="H27" s="20">
        <f t="shared" si="12"/>
        <v>63.333333333333336</v>
      </c>
      <c r="I27" s="20">
        <f t="shared" si="13"/>
        <v>38</v>
      </c>
      <c r="J27" s="33">
        <v>76.9</v>
      </c>
      <c r="K27" s="34">
        <f t="shared" si="14"/>
        <v>30.760000000000005</v>
      </c>
      <c r="L27" s="34">
        <f t="shared" si="15"/>
        <v>68.76</v>
      </c>
      <c r="M27" s="35">
        <v>1</v>
      </c>
      <c r="N27" s="35" t="s">
        <v>21</v>
      </c>
      <c r="O27" s="35" t="s">
        <v>21</v>
      </c>
      <c r="P27" s="36"/>
    </row>
    <row r="28" spans="1:16" ht="25.5" customHeight="1">
      <c r="A28" s="17">
        <v>25</v>
      </c>
      <c r="B28" s="14" t="s">
        <v>70</v>
      </c>
      <c r="C28" s="15">
        <v>92001271119</v>
      </c>
      <c r="D28" s="14" t="s">
        <v>71</v>
      </c>
      <c r="E28" s="14" t="s">
        <v>30</v>
      </c>
      <c r="F28" s="14" t="s">
        <v>39</v>
      </c>
      <c r="G28" s="19">
        <v>96</v>
      </c>
      <c r="H28" s="20">
        <f t="shared" si="12"/>
        <v>64</v>
      </c>
      <c r="I28" s="20">
        <f t="shared" si="13"/>
        <v>38.4</v>
      </c>
      <c r="J28" s="33">
        <v>78.14</v>
      </c>
      <c r="K28" s="34">
        <f t="shared" si="14"/>
        <v>31.256</v>
      </c>
      <c r="L28" s="34">
        <f t="shared" si="15"/>
        <v>69.656</v>
      </c>
      <c r="M28" s="35">
        <v>1</v>
      </c>
      <c r="N28" s="35" t="s">
        <v>21</v>
      </c>
      <c r="O28" s="35" t="s">
        <v>21</v>
      </c>
      <c r="P28" s="36"/>
    </row>
    <row r="29" spans="1:16" ht="25.5" customHeight="1">
      <c r="A29" s="17">
        <v>26</v>
      </c>
      <c r="B29" s="14" t="s">
        <v>72</v>
      </c>
      <c r="C29" s="15">
        <v>92001270414</v>
      </c>
      <c r="D29" s="14" t="s">
        <v>73</v>
      </c>
      <c r="E29" s="14" t="s">
        <v>30</v>
      </c>
      <c r="F29" s="14" t="s">
        <v>39</v>
      </c>
      <c r="G29" s="19">
        <v>98.5</v>
      </c>
      <c r="H29" s="20">
        <f t="shared" si="12"/>
        <v>65.66666666666667</v>
      </c>
      <c r="I29" s="20">
        <f t="shared" si="13"/>
        <v>39.4</v>
      </c>
      <c r="J29" s="33">
        <v>77.6</v>
      </c>
      <c r="K29" s="34">
        <f t="shared" si="14"/>
        <v>31.04</v>
      </c>
      <c r="L29" s="34">
        <f t="shared" si="15"/>
        <v>70.44</v>
      </c>
      <c r="M29" s="35">
        <v>1</v>
      </c>
      <c r="N29" s="35" t="s">
        <v>21</v>
      </c>
      <c r="O29" s="35" t="s">
        <v>21</v>
      </c>
      <c r="P29" s="36"/>
    </row>
    <row r="30" spans="1:16" ht="25.5" customHeight="1">
      <c r="A30" s="17">
        <v>27</v>
      </c>
      <c r="B30" s="14" t="s">
        <v>74</v>
      </c>
      <c r="C30" s="15">
        <v>92001272725</v>
      </c>
      <c r="D30" s="14" t="s">
        <v>75</v>
      </c>
      <c r="E30" s="14" t="s">
        <v>20</v>
      </c>
      <c r="F30" s="14" t="s">
        <v>39</v>
      </c>
      <c r="G30" s="19">
        <v>92</v>
      </c>
      <c r="H30" s="20">
        <f t="shared" si="12"/>
        <v>61.333333333333336</v>
      </c>
      <c r="I30" s="20">
        <f t="shared" si="13"/>
        <v>36.8</v>
      </c>
      <c r="J30" s="33">
        <v>72.6</v>
      </c>
      <c r="K30" s="34">
        <f t="shared" si="14"/>
        <v>29.04</v>
      </c>
      <c r="L30" s="34">
        <f t="shared" si="15"/>
        <v>65.84</v>
      </c>
      <c r="M30" s="35">
        <v>1</v>
      </c>
      <c r="N30" s="35" t="s">
        <v>21</v>
      </c>
      <c r="O30" s="35" t="s">
        <v>21</v>
      </c>
      <c r="P30" s="36"/>
    </row>
    <row r="31" spans="1:16" ht="25.5" customHeight="1">
      <c r="A31" s="17">
        <v>28</v>
      </c>
      <c r="B31" s="14" t="s">
        <v>76</v>
      </c>
      <c r="C31" s="21">
        <v>92001272924</v>
      </c>
      <c r="D31" s="14" t="s">
        <v>77</v>
      </c>
      <c r="E31" s="14" t="s">
        <v>30</v>
      </c>
      <c r="F31" s="14" t="s">
        <v>39</v>
      </c>
      <c r="G31" s="22">
        <v>95.5</v>
      </c>
      <c r="H31" s="20">
        <f t="shared" si="12"/>
        <v>63.666666666666664</v>
      </c>
      <c r="I31" s="20">
        <f t="shared" si="13"/>
        <v>38.199999999999996</v>
      </c>
      <c r="J31" s="37">
        <v>77.1</v>
      </c>
      <c r="K31" s="34">
        <f t="shared" si="14"/>
        <v>30.84</v>
      </c>
      <c r="L31" s="34">
        <f t="shared" si="15"/>
        <v>69.03999999999999</v>
      </c>
      <c r="M31" s="35">
        <v>1</v>
      </c>
      <c r="N31" s="35" t="s">
        <v>21</v>
      </c>
      <c r="O31" s="35" t="s">
        <v>21</v>
      </c>
      <c r="P31" s="38"/>
    </row>
    <row r="32" spans="1:16" ht="25.5" customHeight="1">
      <c r="A32" s="17">
        <v>29</v>
      </c>
      <c r="B32" s="14" t="s">
        <v>78</v>
      </c>
      <c r="C32" s="15">
        <v>92001271523</v>
      </c>
      <c r="D32" s="14" t="s">
        <v>79</v>
      </c>
      <c r="E32" s="14" t="s">
        <v>80</v>
      </c>
      <c r="F32" s="14" t="s">
        <v>39</v>
      </c>
      <c r="G32" s="19">
        <v>80</v>
      </c>
      <c r="H32" s="20">
        <f t="shared" si="12"/>
        <v>53.333333333333336</v>
      </c>
      <c r="I32" s="20">
        <f t="shared" si="13"/>
        <v>32</v>
      </c>
      <c r="J32" s="33">
        <v>79.4</v>
      </c>
      <c r="K32" s="34">
        <f t="shared" si="14"/>
        <v>31.760000000000005</v>
      </c>
      <c r="L32" s="34">
        <f t="shared" si="15"/>
        <v>63.760000000000005</v>
      </c>
      <c r="M32" s="35">
        <v>1</v>
      </c>
      <c r="N32" s="35" t="s">
        <v>21</v>
      </c>
      <c r="O32" s="35" t="s">
        <v>21</v>
      </c>
      <c r="P32" s="36"/>
    </row>
    <row r="33" spans="1:16" s="4" customFormat="1" ht="25.5" customHeight="1">
      <c r="A33" s="17">
        <v>30</v>
      </c>
      <c r="B33" s="14" t="s">
        <v>81</v>
      </c>
      <c r="C33" s="15">
        <v>92001271223</v>
      </c>
      <c r="D33" s="14" t="s">
        <v>82</v>
      </c>
      <c r="E33" s="14" t="s">
        <v>20</v>
      </c>
      <c r="F33" s="14" t="s">
        <v>39</v>
      </c>
      <c r="G33" s="19">
        <v>88.5</v>
      </c>
      <c r="H33" s="20">
        <f t="shared" si="12"/>
        <v>59</v>
      </c>
      <c r="I33" s="20">
        <f t="shared" si="13"/>
        <v>35.4</v>
      </c>
      <c r="J33" s="33">
        <v>71.6</v>
      </c>
      <c r="K33" s="34">
        <f t="shared" si="14"/>
        <v>28.64</v>
      </c>
      <c r="L33" s="34">
        <f t="shared" si="15"/>
        <v>64.03999999999999</v>
      </c>
      <c r="M33" s="35">
        <v>1</v>
      </c>
      <c r="N33" s="35" t="s">
        <v>21</v>
      </c>
      <c r="O33" s="35" t="s">
        <v>21</v>
      </c>
      <c r="P33" s="36"/>
    </row>
    <row r="34" spans="1:16" ht="25.5" customHeight="1">
      <c r="A34" s="17">
        <v>31</v>
      </c>
      <c r="B34" s="14" t="s">
        <v>83</v>
      </c>
      <c r="C34" s="15">
        <v>92001272218</v>
      </c>
      <c r="D34" s="14" t="s">
        <v>84</v>
      </c>
      <c r="E34" s="14" t="s">
        <v>33</v>
      </c>
      <c r="F34" s="14" t="s">
        <v>39</v>
      </c>
      <c r="G34" s="19">
        <v>104.5</v>
      </c>
      <c r="H34" s="20">
        <f t="shared" si="12"/>
        <v>69.66666666666667</v>
      </c>
      <c r="I34" s="20">
        <f t="shared" si="13"/>
        <v>41.800000000000004</v>
      </c>
      <c r="J34" s="33">
        <v>77.4</v>
      </c>
      <c r="K34" s="34">
        <f t="shared" si="14"/>
        <v>30.960000000000004</v>
      </c>
      <c r="L34" s="34">
        <f t="shared" si="15"/>
        <v>72.76</v>
      </c>
      <c r="M34" s="35">
        <v>1</v>
      </c>
      <c r="N34" s="35" t="s">
        <v>21</v>
      </c>
      <c r="O34" s="35" t="s">
        <v>21</v>
      </c>
      <c r="P34" s="36"/>
    </row>
    <row r="35" spans="1:16" s="4" customFormat="1" ht="25.5" customHeight="1">
      <c r="A35" s="17">
        <v>32</v>
      </c>
      <c r="B35" s="14" t="s">
        <v>85</v>
      </c>
      <c r="C35" s="15">
        <v>92001272029</v>
      </c>
      <c r="D35" s="14" t="s">
        <v>86</v>
      </c>
      <c r="E35" s="14" t="s">
        <v>20</v>
      </c>
      <c r="F35" s="14" t="s">
        <v>39</v>
      </c>
      <c r="G35" s="19">
        <v>111.5</v>
      </c>
      <c r="H35" s="20">
        <f t="shared" si="12"/>
        <v>74.33333333333333</v>
      </c>
      <c r="I35" s="20">
        <f t="shared" si="13"/>
        <v>44.599999999999994</v>
      </c>
      <c r="J35" s="33">
        <v>80.4</v>
      </c>
      <c r="K35" s="34">
        <f t="shared" si="14"/>
        <v>32.160000000000004</v>
      </c>
      <c r="L35" s="34">
        <f t="shared" si="15"/>
        <v>76.75999999999999</v>
      </c>
      <c r="M35" s="35">
        <v>1</v>
      </c>
      <c r="N35" s="35" t="s">
        <v>21</v>
      </c>
      <c r="O35" s="35" t="s">
        <v>21</v>
      </c>
      <c r="P35" s="36"/>
    </row>
    <row r="36" spans="1:16" ht="25.5" customHeight="1">
      <c r="A36" s="17">
        <v>33</v>
      </c>
      <c r="B36" s="14" t="s">
        <v>87</v>
      </c>
      <c r="C36" s="15">
        <v>92001261515</v>
      </c>
      <c r="D36" s="14" t="s">
        <v>88</v>
      </c>
      <c r="E36" s="14" t="s">
        <v>20</v>
      </c>
      <c r="F36" s="14" t="s">
        <v>39</v>
      </c>
      <c r="G36" s="19">
        <v>101</v>
      </c>
      <c r="H36" s="20">
        <f t="shared" si="12"/>
        <v>67.33333333333333</v>
      </c>
      <c r="I36" s="20">
        <f t="shared" si="13"/>
        <v>40.4</v>
      </c>
      <c r="J36" s="33">
        <v>83.6</v>
      </c>
      <c r="K36" s="34">
        <f t="shared" si="14"/>
        <v>33.44</v>
      </c>
      <c r="L36" s="34">
        <f t="shared" si="15"/>
        <v>73.84</v>
      </c>
      <c r="M36" s="35">
        <v>1</v>
      </c>
      <c r="N36" s="35" t="s">
        <v>21</v>
      </c>
      <c r="O36" s="35" t="s">
        <v>21</v>
      </c>
      <c r="P36" s="36"/>
    </row>
    <row r="37" spans="1:16" ht="25.5" customHeight="1">
      <c r="A37" s="17">
        <v>34</v>
      </c>
      <c r="B37" s="14" t="s">
        <v>89</v>
      </c>
      <c r="C37" s="15">
        <v>92001270515</v>
      </c>
      <c r="D37" s="14" t="s">
        <v>90</v>
      </c>
      <c r="E37" s="14" t="s">
        <v>20</v>
      </c>
      <c r="F37" s="14" t="s">
        <v>39</v>
      </c>
      <c r="G37" s="19">
        <v>101</v>
      </c>
      <c r="H37" s="20">
        <f t="shared" si="12"/>
        <v>67.33333333333333</v>
      </c>
      <c r="I37" s="20">
        <f t="shared" si="13"/>
        <v>40.4</v>
      </c>
      <c r="J37" s="33">
        <v>79.2</v>
      </c>
      <c r="K37" s="34">
        <f t="shared" si="14"/>
        <v>31.680000000000003</v>
      </c>
      <c r="L37" s="34">
        <f t="shared" si="15"/>
        <v>72.08</v>
      </c>
      <c r="M37" s="35">
        <v>1</v>
      </c>
      <c r="N37" s="35" t="s">
        <v>21</v>
      </c>
      <c r="O37" s="35" t="s">
        <v>21</v>
      </c>
      <c r="P37" s="36"/>
    </row>
    <row r="38" spans="1:16" ht="25.5" customHeight="1">
      <c r="A38" s="17">
        <v>35</v>
      </c>
      <c r="B38" s="14" t="s">
        <v>91</v>
      </c>
      <c r="C38" s="15">
        <v>92001261213</v>
      </c>
      <c r="D38" s="14" t="s">
        <v>92</v>
      </c>
      <c r="E38" s="14" t="s">
        <v>20</v>
      </c>
      <c r="F38" s="14" t="s">
        <v>39</v>
      </c>
      <c r="G38" s="19">
        <v>91.5</v>
      </c>
      <c r="H38" s="20">
        <f t="shared" si="12"/>
        <v>61</v>
      </c>
      <c r="I38" s="20">
        <f t="shared" si="13"/>
        <v>36.6</v>
      </c>
      <c r="J38" s="33">
        <v>84.4</v>
      </c>
      <c r="K38" s="34">
        <f t="shared" si="14"/>
        <v>33.760000000000005</v>
      </c>
      <c r="L38" s="34">
        <f t="shared" si="15"/>
        <v>70.36000000000001</v>
      </c>
      <c r="M38" s="35">
        <v>1</v>
      </c>
      <c r="N38" s="35" t="s">
        <v>21</v>
      </c>
      <c r="O38" s="35" t="s">
        <v>21</v>
      </c>
      <c r="P38" s="36"/>
    </row>
    <row r="39" spans="1:16" ht="25.5" customHeight="1">
      <c r="A39" s="17">
        <v>36</v>
      </c>
      <c r="B39" s="14" t="s">
        <v>93</v>
      </c>
      <c r="C39" s="15">
        <v>92001272718</v>
      </c>
      <c r="D39" s="14" t="s">
        <v>94</v>
      </c>
      <c r="E39" s="14" t="s">
        <v>30</v>
      </c>
      <c r="F39" s="14" t="s">
        <v>39</v>
      </c>
      <c r="G39" s="19">
        <v>92</v>
      </c>
      <c r="H39" s="20">
        <f t="shared" si="12"/>
        <v>61.333333333333336</v>
      </c>
      <c r="I39" s="20">
        <f t="shared" si="13"/>
        <v>36.8</v>
      </c>
      <c r="J39" s="33">
        <v>64.6</v>
      </c>
      <c r="K39" s="34">
        <f t="shared" si="14"/>
        <v>25.84</v>
      </c>
      <c r="L39" s="34">
        <f t="shared" si="15"/>
        <v>62.64</v>
      </c>
      <c r="M39" s="35">
        <v>1</v>
      </c>
      <c r="N39" s="35" t="s">
        <v>21</v>
      </c>
      <c r="O39" s="35" t="s">
        <v>21</v>
      </c>
      <c r="P39" s="36"/>
    </row>
    <row r="40" spans="1:16" ht="25.5" customHeight="1">
      <c r="A40" s="17">
        <v>37</v>
      </c>
      <c r="B40" s="14" t="s">
        <v>95</v>
      </c>
      <c r="C40" s="15">
        <v>92001272808</v>
      </c>
      <c r="D40" s="14" t="s">
        <v>96</v>
      </c>
      <c r="E40" s="14" t="s">
        <v>20</v>
      </c>
      <c r="F40" s="14" t="s">
        <v>39</v>
      </c>
      <c r="G40" s="19">
        <v>102</v>
      </c>
      <c r="H40" s="20">
        <f t="shared" si="12"/>
        <v>68</v>
      </c>
      <c r="I40" s="20">
        <f t="shared" si="13"/>
        <v>40.8</v>
      </c>
      <c r="J40" s="33">
        <v>74.2</v>
      </c>
      <c r="K40" s="34">
        <f t="shared" si="14"/>
        <v>29.680000000000003</v>
      </c>
      <c r="L40" s="34">
        <f t="shared" si="15"/>
        <v>70.48</v>
      </c>
      <c r="M40" s="35">
        <v>1</v>
      </c>
      <c r="N40" s="35" t="s">
        <v>21</v>
      </c>
      <c r="O40" s="35" t="s">
        <v>21</v>
      </c>
      <c r="P40" s="36"/>
    </row>
    <row r="41" spans="1:16" ht="25.5" customHeight="1">
      <c r="A41" s="17">
        <v>38</v>
      </c>
      <c r="B41" s="14" t="s">
        <v>97</v>
      </c>
      <c r="C41" s="15">
        <v>92001271903</v>
      </c>
      <c r="D41" s="14" t="s">
        <v>98</v>
      </c>
      <c r="E41" s="14" t="s">
        <v>20</v>
      </c>
      <c r="F41" s="14" t="s">
        <v>39</v>
      </c>
      <c r="G41" s="19">
        <v>85</v>
      </c>
      <c r="H41" s="20">
        <f t="shared" si="12"/>
        <v>56.666666666666664</v>
      </c>
      <c r="I41" s="20">
        <f t="shared" si="13"/>
        <v>34</v>
      </c>
      <c r="J41" s="33">
        <v>71</v>
      </c>
      <c r="K41" s="34">
        <f t="shared" si="14"/>
        <v>28.400000000000002</v>
      </c>
      <c r="L41" s="34">
        <f t="shared" si="15"/>
        <v>62.400000000000006</v>
      </c>
      <c r="M41" s="35">
        <v>1</v>
      </c>
      <c r="N41" s="35" t="s">
        <v>21</v>
      </c>
      <c r="O41" s="35" t="s">
        <v>21</v>
      </c>
      <c r="P41" s="36"/>
    </row>
    <row r="42" spans="1:16" ht="25.5" customHeight="1">
      <c r="A42" s="17">
        <v>39</v>
      </c>
      <c r="B42" s="14" t="s">
        <v>99</v>
      </c>
      <c r="C42" s="15">
        <v>92001260428</v>
      </c>
      <c r="D42" s="14" t="s">
        <v>100</v>
      </c>
      <c r="E42" s="14" t="s">
        <v>20</v>
      </c>
      <c r="F42" s="14" t="s">
        <v>59</v>
      </c>
      <c r="G42" s="19">
        <v>107</v>
      </c>
      <c r="H42" s="20">
        <f t="shared" si="12"/>
        <v>71.33333333333333</v>
      </c>
      <c r="I42" s="20">
        <f t="shared" si="13"/>
        <v>42.8</v>
      </c>
      <c r="J42" s="33">
        <v>76</v>
      </c>
      <c r="K42" s="34">
        <f t="shared" si="14"/>
        <v>30.400000000000002</v>
      </c>
      <c r="L42" s="34">
        <f t="shared" si="15"/>
        <v>73.2</v>
      </c>
      <c r="M42" s="35">
        <v>1</v>
      </c>
      <c r="N42" s="35" t="s">
        <v>21</v>
      </c>
      <c r="O42" s="35" t="s">
        <v>21</v>
      </c>
      <c r="P42" s="36"/>
    </row>
    <row r="43" spans="1:16" ht="25.5" customHeight="1">
      <c r="A43" s="17">
        <v>40</v>
      </c>
      <c r="B43" s="14" t="s">
        <v>101</v>
      </c>
      <c r="C43" s="15">
        <v>92001271301</v>
      </c>
      <c r="D43" s="14" t="s">
        <v>100</v>
      </c>
      <c r="E43" s="14" t="s">
        <v>20</v>
      </c>
      <c r="F43" s="14" t="s">
        <v>59</v>
      </c>
      <c r="G43" s="19">
        <v>95.5</v>
      </c>
      <c r="H43" s="20">
        <f t="shared" si="12"/>
        <v>63.666666666666664</v>
      </c>
      <c r="I43" s="20">
        <f t="shared" si="13"/>
        <v>38.199999999999996</v>
      </c>
      <c r="J43" s="33">
        <v>79.2</v>
      </c>
      <c r="K43" s="34">
        <f t="shared" si="14"/>
        <v>31.680000000000003</v>
      </c>
      <c r="L43" s="34">
        <f t="shared" si="15"/>
        <v>69.88</v>
      </c>
      <c r="M43" s="35">
        <v>3</v>
      </c>
      <c r="N43" s="35" t="s">
        <v>21</v>
      </c>
      <c r="O43" s="35" t="s">
        <v>21</v>
      </c>
      <c r="P43" s="36"/>
    </row>
    <row r="44" spans="1:16" ht="25.5" customHeight="1">
      <c r="A44" s="17">
        <v>41</v>
      </c>
      <c r="B44" s="14" t="s">
        <v>102</v>
      </c>
      <c r="C44" s="15">
        <v>92001271219</v>
      </c>
      <c r="D44" s="14" t="s">
        <v>103</v>
      </c>
      <c r="E44" s="14" t="s">
        <v>30</v>
      </c>
      <c r="F44" s="14" t="s">
        <v>36</v>
      </c>
      <c r="G44" s="19">
        <v>90.5</v>
      </c>
      <c r="H44" s="20">
        <f t="shared" si="12"/>
        <v>60.333333333333336</v>
      </c>
      <c r="I44" s="20">
        <f t="shared" si="13"/>
        <v>36.2</v>
      </c>
      <c r="J44" s="33">
        <v>77.4</v>
      </c>
      <c r="K44" s="34">
        <f t="shared" si="14"/>
        <v>30.960000000000004</v>
      </c>
      <c r="L44" s="34">
        <f t="shared" si="15"/>
        <v>67.16000000000001</v>
      </c>
      <c r="M44" s="35">
        <v>2</v>
      </c>
      <c r="N44" s="35" t="s">
        <v>21</v>
      </c>
      <c r="O44" s="35" t="s">
        <v>21</v>
      </c>
      <c r="P44" s="36"/>
    </row>
    <row r="45" spans="1:16" s="3" customFormat="1" ht="25.5" customHeight="1">
      <c r="A45" s="17">
        <v>42</v>
      </c>
      <c r="B45" s="14" t="s">
        <v>104</v>
      </c>
      <c r="C45" s="15">
        <v>92001270812</v>
      </c>
      <c r="D45" s="14" t="s">
        <v>105</v>
      </c>
      <c r="E45" s="14" t="s">
        <v>20</v>
      </c>
      <c r="F45" s="14" t="s">
        <v>39</v>
      </c>
      <c r="G45" s="19">
        <v>100</v>
      </c>
      <c r="H45" s="20">
        <f t="shared" si="12"/>
        <v>66.66666666666667</v>
      </c>
      <c r="I45" s="20">
        <f t="shared" si="13"/>
        <v>40</v>
      </c>
      <c r="J45" s="33">
        <v>82.2</v>
      </c>
      <c r="K45" s="34">
        <f t="shared" si="14"/>
        <v>32.88</v>
      </c>
      <c r="L45" s="34">
        <f t="shared" si="15"/>
        <v>72.88</v>
      </c>
      <c r="M45" s="35">
        <v>1</v>
      </c>
      <c r="N45" s="35" t="s">
        <v>21</v>
      </c>
      <c r="O45" s="35" t="s">
        <v>21</v>
      </c>
      <c r="P45" s="36"/>
    </row>
    <row r="46" spans="1:16" s="4" customFormat="1" ht="25.5" customHeight="1">
      <c r="A46" s="17">
        <v>43</v>
      </c>
      <c r="B46" s="14" t="s">
        <v>106</v>
      </c>
      <c r="C46" s="15">
        <v>92001260512</v>
      </c>
      <c r="D46" s="14" t="s">
        <v>107</v>
      </c>
      <c r="E46" s="14" t="s">
        <v>20</v>
      </c>
      <c r="F46" s="14" t="s">
        <v>39</v>
      </c>
      <c r="G46" s="19">
        <v>94</v>
      </c>
      <c r="H46" s="20">
        <f t="shared" si="12"/>
        <v>62.666666666666664</v>
      </c>
      <c r="I46" s="20">
        <f t="shared" si="13"/>
        <v>37.599999999999994</v>
      </c>
      <c r="J46" s="33">
        <v>76.4</v>
      </c>
      <c r="K46" s="34">
        <f t="shared" si="14"/>
        <v>30.560000000000002</v>
      </c>
      <c r="L46" s="34">
        <f t="shared" si="15"/>
        <v>68.16</v>
      </c>
      <c r="M46" s="35">
        <v>1</v>
      </c>
      <c r="N46" s="35" t="s">
        <v>21</v>
      </c>
      <c r="O46" s="35" t="s">
        <v>21</v>
      </c>
      <c r="P46" s="36"/>
    </row>
    <row r="47" spans="1:16" s="4" customFormat="1" ht="25.5" customHeight="1">
      <c r="A47" s="17">
        <v>44</v>
      </c>
      <c r="B47" s="14" t="s">
        <v>108</v>
      </c>
      <c r="C47" s="15">
        <v>92001272613</v>
      </c>
      <c r="D47" s="14" t="s">
        <v>109</v>
      </c>
      <c r="E47" s="14" t="s">
        <v>20</v>
      </c>
      <c r="F47" s="14" t="s">
        <v>39</v>
      </c>
      <c r="G47" s="19">
        <v>107.5</v>
      </c>
      <c r="H47" s="20">
        <f t="shared" si="12"/>
        <v>71.66666666666667</v>
      </c>
      <c r="I47" s="20">
        <f t="shared" si="13"/>
        <v>43</v>
      </c>
      <c r="J47" s="33">
        <v>73.6</v>
      </c>
      <c r="K47" s="34">
        <f t="shared" si="14"/>
        <v>29.439999999999998</v>
      </c>
      <c r="L47" s="34">
        <f t="shared" si="15"/>
        <v>72.44</v>
      </c>
      <c r="M47" s="35">
        <v>1</v>
      </c>
      <c r="N47" s="35" t="s">
        <v>21</v>
      </c>
      <c r="O47" s="35" t="s">
        <v>21</v>
      </c>
      <c r="P47" s="36"/>
    </row>
    <row r="48" spans="1:16" s="4" customFormat="1" ht="25.5" customHeight="1">
      <c r="A48" s="17">
        <v>45</v>
      </c>
      <c r="B48" s="23" t="s">
        <v>110</v>
      </c>
      <c r="C48" s="24">
        <v>92001261004</v>
      </c>
      <c r="D48" s="23" t="s">
        <v>111</v>
      </c>
      <c r="E48" s="23" t="s">
        <v>20</v>
      </c>
      <c r="F48" s="23" t="s">
        <v>39</v>
      </c>
      <c r="G48" s="25">
        <v>92</v>
      </c>
      <c r="H48" s="26">
        <f t="shared" si="12"/>
        <v>61.333333333333336</v>
      </c>
      <c r="I48" s="26">
        <f t="shared" si="13"/>
        <v>36.8</v>
      </c>
      <c r="J48" s="39">
        <v>75</v>
      </c>
      <c r="K48" s="40">
        <f t="shared" si="14"/>
        <v>30</v>
      </c>
      <c r="L48" s="40">
        <f t="shared" si="15"/>
        <v>66.8</v>
      </c>
      <c r="M48" s="41">
        <v>1</v>
      </c>
      <c r="N48" s="42" t="s">
        <v>21</v>
      </c>
      <c r="O48" s="42" t="s">
        <v>21</v>
      </c>
      <c r="P48" s="36"/>
    </row>
    <row r="49" spans="1:17" s="5" customFormat="1" ht="25.5" customHeight="1">
      <c r="A49" s="17">
        <v>46</v>
      </c>
      <c r="B49" s="23" t="s">
        <v>112</v>
      </c>
      <c r="C49" s="24">
        <v>92001271110</v>
      </c>
      <c r="D49" s="23" t="s">
        <v>113</v>
      </c>
      <c r="E49" s="23" t="s">
        <v>20</v>
      </c>
      <c r="F49" s="23" t="s">
        <v>39</v>
      </c>
      <c r="G49" s="25">
        <v>94.5</v>
      </c>
      <c r="H49" s="26">
        <f t="shared" si="12"/>
        <v>63</v>
      </c>
      <c r="I49" s="26">
        <f t="shared" si="13"/>
        <v>37.8</v>
      </c>
      <c r="J49" s="39">
        <v>70.8</v>
      </c>
      <c r="K49" s="40">
        <f t="shared" si="14"/>
        <v>28.32</v>
      </c>
      <c r="L49" s="40">
        <f t="shared" si="15"/>
        <v>66.12</v>
      </c>
      <c r="M49" s="41">
        <v>1</v>
      </c>
      <c r="N49" s="42" t="s">
        <v>21</v>
      </c>
      <c r="O49" s="42" t="s">
        <v>21</v>
      </c>
      <c r="P49" s="43"/>
      <c r="Q49" s="44"/>
    </row>
    <row r="50" spans="1:17" s="5" customFormat="1" ht="25.5" customHeight="1">
      <c r="A50" s="17">
        <v>47</v>
      </c>
      <c r="B50" s="23" t="s">
        <v>114</v>
      </c>
      <c r="C50" s="24">
        <v>92001261520</v>
      </c>
      <c r="D50" s="23" t="s">
        <v>115</v>
      </c>
      <c r="E50" s="23" t="s">
        <v>20</v>
      </c>
      <c r="F50" s="23" t="s">
        <v>39</v>
      </c>
      <c r="G50" s="25">
        <v>110</v>
      </c>
      <c r="H50" s="26">
        <f t="shared" si="12"/>
        <v>73.33333333333333</v>
      </c>
      <c r="I50" s="26">
        <f t="shared" si="13"/>
        <v>43.99999999999999</v>
      </c>
      <c r="J50" s="39">
        <v>74.8</v>
      </c>
      <c r="K50" s="40">
        <f t="shared" si="14"/>
        <v>29.92</v>
      </c>
      <c r="L50" s="40">
        <f t="shared" si="15"/>
        <v>73.91999999999999</v>
      </c>
      <c r="M50" s="41">
        <v>1</v>
      </c>
      <c r="N50" s="42" t="s">
        <v>21</v>
      </c>
      <c r="O50" s="42" t="s">
        <v>21</v>
      </c>
      <c r="P50" s="43"/>
      <c r="Q50" s="44"/>
    </row>
    <row r="51" ht="39.75" customHeight="1"/>
    <row r="52" ht="39.75" customHeight="1"/>
    <row r="53" ht="39.75" customHeight="1"/>
    <row r="54" ht="39.75" customHeight="1"/>
    <row r="55" ht="39.75" customHeight="1"/>
  </sheetData>
  <sheetProtection password="E897" sheet="1" formatCells="0" formatColumns="0" formatRows="0" insertColumns="0" insertRows="0" insertHyperlinks="0" deleteColumns="0" deleteRows="0" sort="0" autoFilter="0" pivotTables="0"/>
  <mergeCells count="2">
    <mergeCell ref="A1:B1"/>
    <mergeCell ref="A2:P2"/>
  </mergeCells>
  <printOptions horizontalCentered="1"/>
  <pageMargins left="0" right="0.07847222222222222" top="0.19652777777777777" bottom="0.07847222222222222" header="0.19652777777777777" footer="0.1180555555555555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hsy</dc:creator>
  <cp:keywords/>
  <dc:description/>
  <cp:lastModifiedBy>Administrator</cp:lastModifiedBy>
  <cp:lastPrinted>2017-11-18T07:06:15Z</cp:lastPrinted>
  <dcterms:created xsi:type="dcterms:W3CDTF">2017-08-08T02:48:00Z</dcterms:created>
  <dcterms:modified xsi:type="dcterms:W3CDTF">2020-12-30T09:04:40Z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