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definedNames>
    <definedName name="_xlnm.Print_Area" localSheetId="0">Sheet1!$A$1:$P$18</definedName>
  </definedNames>
  <calcPr calcId="144525" concurrentCalc="0"/>
</workbook>
</file>

<file path=xl/sharedStrings.xml><?xml version="1.0" encoding="utf-8"?>
<sst xmlns="http://schemas.openxmlformats.org/spreadsheetml/2006/main" count="53">
  <si>
    <t>贵州省人力资源和社会保障厅下属事业单位2020年公开招聘工作人员面试成绩、总成绩及进入体检人员名单</t>
  </si>
  <si>
    <t>序号</t>
  </si>
  <si>
    <t>姓名</t>
  </si>
  <si>
    <t>准考证号</t>
  </si>
  <si>
    <t>报考单位及代码</t>
  </si>
  <si>
    <t>报考职位及代码</t>
  </si>
  <si>
    <t>该职位
招考人数</t>
  </si>
  <si>
    <t>笔试排名</t>
  </si>
  <si>
    <t>原始成绩</t>
  </si>
  <si>
    <t>笔试成绩折算百分制后成绩</t>
  </si>
  <si>
    <t>笔试折合成百分制后按40%计入总成绩</t>
  </si>
  <si>
    <t>面试成绩</t>
  </si>
  <si>
    <t>面试按60%计入总成绩</t>
  </si>
  <si>
    <t>总成绩</t>
  </si>
  <si>
    <t>总成绩排名</t>
  </si>
  <si>
    <t>是否进入
体检环节</t>
  </si>
  <si>
    <t>备注</t>
  </si>
  <si>
    <t>蒋德义</t>
  </si>
  <si>
    <r>
      <rPr>
        <sz val="11"/>
        <rFont val="Arial"/>
        <charset val="0"/>
      </rPr>
      <t>0101</t>
    </r>
    <r>
      <rPr>
        <sz val="11"/>
        <rFont val="宋体"/>
        <charset val="0"/>
      </rPr>
      <t>贵州省人力资源社会保障信息中心</t>
    </r>
  </si>
  <si>
    <r>
      <rPr>
        <sz val="11"/>
        <rFont val="Arial"/>
        <charset val="0"/>
      </rPr>
      <t>01</t>
    </r>
    <r>
      <rPr>
        <sz val="11"/>
        <rFont val="宋体"/>
        <charset val="0"/>
      </rPr>
      <t>专业技术岗</t>
    </r>
  </si>
  <si>
    <t>杨廷召</t>
  </si>
  <si>
    <t>姚旭</t>
  </si>
  <si>
    <t>10128125522</t>
  </si>
  <si>
    <t>进入体检环节</t>
  </si>
  <si>
    <t>郭滔</t>
  </si>
  <si>
    <t>10128092127</t>
  </si>
  <si>
    <r>
      <rPr>
        <sz val="11"/>
        <rFont val="Arial"/>
        <charset val="0"/>
      </rPr>
      <t>02</t>
    </r>
    <r>
      <rPr>
        <sz val="11"/>
        <rFont val="宋体"/>
        <charset val="0"/>
      </rPr>
      <t>专业技术岗</t>
    </r>
  </si>
  <si>
    <t>蔺珂</t>
  </si>
  <si>
    <t>10128334128</t>
  </si>
  <si>
    <t>华华</t>
  </si>
  <si>
    <t>10128120829</t>
  </si>
  <si>
    <t>戎思奇</t>
  </si>
  <si>
    <t>10128094120</t>
  </si>
  <si>
    <r>
      <rPr>
        <sz val="11"/>
        <rFont val="Arial"/>
        <charset val="0"/>
      </rPr>
      <t>0102</t>
    </r>
    <r>
      <rPr>
        <sz val="11"/>
        <rFont val="宋体"/>
        <charset val="0"/>
      </rPr>
      <t>贵州省人才大市场（中国贵州人才市场）</t>
    </r>
  </si>
  <si>
    <t>陈子桑</t>
  </si>
  <si>
    <t>10128092306</t>
  </si>
  <si>
    <t>成倩</t>
  </si>
  <si>
    <t>10128153704</t>
  </si>
  <si>
    <t>安廷钦</t>
  </si>
  <si>
    <t>10128094030</t>
  </si>
  <si>
    <t>陈永富</t>
  </si>
  <si>
    <t>10128091105</t>
  </si>
  <si>
    <t>吴丽乐</t>
  </si>
  <si>
    <t>10128154229</t>
  </si>
  <si>
    <t>杨碧</t>
  </si>
  <si>
    <t>10128333521</t>
  </si>
  <si>
    <t>罗兰</t>
  </si>
  <si>
    <t>10128125428</t>
  </si>
  <si>
    <r>
      <rPr>
        <sz val="11"/>
        <rFont val="Arial"/>
        <charset val="0"/>
      </rPr>
      <t>03</t>
    </r>
    <r>
      <rPr>
        <sz val="11"/>
        <rFont val="宋体"/>
        <charset val="0"/>
      </rPr>
      <t>管理岗</t>
    </r>
  </si>
  <si>
    <t>王喻</t>
  </si>
  <si>
    <t>10128150801</t>
  </si>
  <si>
    <t>袁觅</t>
  </si>
  <si>
    <t>10128156417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</si>
</sst>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2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8"/>
  <sheetViews>
    <sheetView tabSelected="1" view="pageBreakPreview" zoomScale="85" zoomScaleNormal="100" zoomScaleSheetLayoutView="85" workbookViewId="0">
      <selection activeCell="A1" sqref="A1:P1"/>
    </sheetView>
  </sheetViews>
  <sheetFormatPr defaultColWidth="9" defaultRowHeight="13.5"/>
  <cols>
    <col min="1" max="1" width="5.625" customWidth="1"/>
    <col min="2" max="2" width="9.25" customWidth="1"/>
    <col min="3" max="3" width="13.5333333333333" customWidth="1"/>
    <col min="4" max="4" width="19.1083333333333" customWidth="1"/>
    <col min="5" max="5" width="14.25" customWidth="1"/>
    <col min="6" max="6" width="9.7" customWidth="1"/>
    <col min="9" max="9" width="13.3833333333333" customWidth="1"/>
    <col min="10" max="10" width="13.625" customWidth="1"/>
    <col min="11" max="11" width="12.9333333333333" customWidth="1"/>
    <col min="12" max="12" width="13.675" customWidth="1"/>
    <col min="13" max="13" width="13.225" customWidth="1"/>
    <col min="14" max="14" width="8.375" customWidth="1"/>
    <col min="15" max="15" width="15.125" customWidth="1"/>
    <col min="16" max="16" width="9.5" customWidth="1"/>
  </cols>
  <sheetData>
    <row r="1" ht="4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48" customHeight="1" spans="1:1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9" t="s">
        <v>16</v>
      </c>
    </row>
    <row r="3" ht="34" customHeight="1" spans="1:16">
      <c r="A3" s="4">
        <v>1</v>
      </c>
      <c r="B3" s="5" t="s">
        <v>17</v>
      </c>
      <c r="C3" s="6">
        <v>10128331204</v>
      </c>
      <c r="D3" s="7" t="s">
        <v>18</v>
      </c>
      <c r="E3" s="6" t="s">
        <v>19</v>
      </c>
      <c r="F3" s="8">
        <v>1</v>
      </c>
      <c r="G3" s="8">
        <v>1</v>
      </c>
      <c r="H3" s="8">
        <v>110</v>
      </c>
      <c r="I3" s="8">
        <v>73.33</v>
      </c>
      <c r="J3" s="10">
        <f>I3*0.4</f>
        <v>29.332</v>
      </c>
      <c r="K3" s="10">
        <v>77.8</v>
      </c>
      <c r="L3" s="10">
        <f>K3*0.6</f>
        <v>46.68</v>
      </c>
      <c r="M3" s="10">
        <f>J3+L3</f>
        <v>76.012</v>
      </c>
      <c r="N3" s="11">
        <v>2</v>
      </c>
      <c r="O3" s="11"/>
      <c r="P3" s="12"/>
    </row>
    <row r="4" ht="34" customHeight="1" spans="1:16">
      <c r="A4" s="4">
        <v>2</v>
      </c>
      <c r="B4" s="5" t="s">
        <v>20</v>
      </c>
      <c r="C4" s="6">
        <v>10128331506</v>
      </c>
      <c r="D4" s="7" t="s">
        <v>18</v>
      </c>
      <c r="E4" s="6" t="s">
        <v>19</v>
      </c>
      <c r="F4" s="8">
        <v>1</v>
      </c>
      <c r="G4" s="8">
        <v>2</v>
      </c>
      <c r="H4" s="8">
        <v>109.5</v>
      </c>
      <c r="I4" s="8">
        <v>73</v>
      </c>
      <c r="J4" s="10">
        <f t="shared" ref="J4:J18" si="0">I4*0.4</f>
        <v>29.2</v>
      </c>
      <c r="K4" s="10">
        <v>74</v>
      </c>
      <c r="L4" s="10">
        <f t="shared" ref="L4:L18" si="1">K4*0.6</f>
        <v>44.4</v>
      </c>
      <c r="M4" s="10">
        <f t="shared" ref="M4:M18" si="2">J4+L4</f>
        <v>73.6</v>
      </c>
      <c r="N4" s="11">
        <v>3</v>
      </c>
      <c r="O4" s="11"/>
      <c r="P4" s="12"/>
    </row>
    <row r="5" ht="34" customHeight="1" spans="1:16">
      <c r="A5" s="4">
        <v>3</v>
      </c>
      <c r="B5" s="5" t="s">
        <v>21</v>
      </c>
      <c r="C5" s="6" t="s">
        <v>22</v>
      </c>
      <c r="D5" s="7" t="s">
        <v>18</v>
      </c>
      <c r="E5" s="6" t="s">
        <v>19</v>
      </c>
      <c r="F5" s="8">
        <v>1</v>
      </c>
      <c r="G5" s="8">
        <v>3</v>
      </c>
      <c r="H5" s="8">
        <v>109</v>
      </c>
      <c r="I5" s="8">
        <v>72.67</v>
      </c>
      <c r="J5" s="10">
        <f t="shared" si="0"/>
        <v>29.068</v>
      </c>
      <c r="K5" s="10">
        <v>78.6</v>
      </c>
      <c r="L5" s="10">
        <f t="shared" si="1"/>
        <v>47.16</v>
      </c>
      <c r="M5" s="10">
        <f t="shared" si="2"/>
        <v>76.228</v>
      </c>
      <c r="N5" s="11">
        <v>1</v>
      </c>
      <c r="O5" s="11" t="s">
        <v>23</v>
      </c>
      <c r="P5" s="12"/>
    </row>
    <row r="6" ht="34" customHeight="1" spans="1:16">
      <c r="A6" s="4">
        <v>4</v>
      </c>
      <c r="B6" s="5" t="s">
        <v>24</v>
      </c>
      <c r="C6" s="6" t="s">
        <v>25</v>
      </c>
      <c r="D6" s="7" t="s">
        <v>18</v>
      </c>
      <c r="E6" s="6" t="s">
        <v>26</v>
      </c>
      <c r="F6" s="8">
        <v>1</v>
      </c>
      <c r="G6" s="8">
        <v>1</v>
      </c>
      <c r="H6" s="8">
        <v>111</v>
      </c>
      <c r="I6" s="8">
        <v>74</v>
      </c>
      <c r="J6" s="10">
        <f t="shared" si="0"/>
        <v>29.6</v>
      </c>
      <c r="K6" s="10">
        <v>69.2</v>
      </c>
      <c r="L6" s="10">
        <f t="shared" si="1"/>
        <v>41.52</v>
      </c>
      <c r="M6" s="10">
        <f t="shared" si="2"/>
        <v>71.12</v>
      </c>
      <c r="N6" s="11">
        <v>3</v>
      </c>
      <c r="O6" s="11"/>
      <c r="P6" s="12"/>
    </row>
    <row r="7" ht="34" customHeight="1" spans="1:16">
      <c r="A7" s="4">
        <v>5</v>
      </c>
      <c r="B7" s="5" t="s">
        <v>27</v>
      </c>
      <c r="C7" s="6" t="s">
        <v>28</v>
      </c>
      <c r="D7" s="7" t="s">
        <v>18</v>
      </c>
      <c r="E7" s="6" t="s">
        <v>26</v>
      </c>
      <c r="F7" s="8">
        <v>1</v>
      </c>
      <c r="G7" s="8">
        <v>2</v>
      </c>
      <c r="H7" s="8">
        <v>110</v>
      </c>
      <c r="I7" s="8">
        <v>73.33</v>
      </c>
      <c r="J7" s="10">
        <f t="shared" si="0"/>
        <v>29.332</v>
      </c>
      <c r="K7" s="10">
        <v>83.8</v>
      </c>
      <c r="L7" s="10">
        <f t="shared" si="1"/>
        <v>50.28</v>
      </c>
      <c r="M7" s="10">
        <f t="shared" si="2"/>
        <v>79.612</v>
      </c>
      <c r="N7" s="11">
        <v>1</v>
      </c>
      <c r="O7" s="11" t="s">
        <v>23</v>
      </c>
      <c r="P7" s="12"/>
    </row>
    <row r="8" ht="34" customHeight="1" spans="1:16">
      <c r="A8" s="4">
        <v>6</v>
      </c>
      <c r="B8" s="5" t="s">
        <v>29</v>
      </c>
      <c r="C8" s="6" t="s">
        <v>30</v>
      </c>
      <c r="D8" s="7" t="s">
        <v>18</v>
      </c>
      <c r="E8" s="6" t="s">
        <v>26</v>
      </c>
      <c r="F8" s="8">
        <v>1</v>
      </c>
      <c r="G8" s="8">
        <v>3</v>
      </c>
      <c r="H8" s="8">
        <v>109.5</v>
      </c>
      <c r="I8" s="8">
        <v>73</v>
      </c>
      <c r="J8" s="10">
        <f t="shared" si="0"/>
        <v>29.2</v>
      </c>
      <c r="K8" s="10">
        <v>83.4</v>
      </c>
      <c r="L8" s="10">
        <f t="shared" si="1"/>
        <v>50.04</v>
      </c>
      <c r="M8" s="10">
        <f t="shared" si="2"/>
        <v>79.24</v>
      </c>
      <c r="N8" s="11">
        <v>2</v>
      </c>
      <c r="O8" s="11"/>
      <c r="P8" s="12"/>
    </row>
    <row r="9" ht="34" customHeight="1" spans="1:16">
      <c r="A9" s="4">
        <v>7</v>
      </c>
      <c r="B9" s="5" t="s">
        <v>31</v>
      </c>
      <c r="C9" s="6" t="s">
        <v>32</v>
      </c>
      <c r="D9" s="7" t="s">
        <v>33</v>
      </c>
      <c r="E9" s="6" t="s">
        <v>19</v>
      </c>
      <c r="F9" s="8">
        <v>1</v>
      </c>
      <c r="G9" s="8">
        <v>1</v>
      </c>
      <c r="H9" s="8">
        <v>125</v>
      </c>
      <c r="I9" s="8">
        <v>83.33</v>
      </c>
      <c r="J9" s="10">
        <f t="shared" si="0"/>
        <v>33.332</v>
      </c>
      <c r="K9" s="10">
        <v>84</v>
      </c>
      <c r="L9" s="10">
        <f t="shared" si="1"/>
        <v>50.4</v>
      </c>
      <c r="M9" s="10">
        <f t="shared" si="2"/>
        <v>83.732</v>
      </c>
      <c r="N9" s="11">
        <v>2</v>
      </c>
      <c r="O9" s="11"/>
      <c r="P9" s="12"/>
    </row>
    <row r="10" ht="34" customHeight="1" spans="1:16">
      <c r="A10" s="4">
        <v>8</v>
      </c>
      <c r="B10" s="5" t="s">
        <v>34</v>
      </c>
      <c r="C10" s="6" t="s">
        <v>35</v>
      </c>
      <c r="D10" s="7" t="s">
        <v>33</v>
      </c>
      <c r="E10" s="6" t="s">
        <v>19</v>
      </c>
      <c r="F10" s="8">
        <v>1</v>
      </c>
      <c r="G10" s="8">
        <v>2</v>
      </c>
      <c r="H10" s="8">
        <v>124.5</v>
      </c>
      <c r="I10" s="8">
        <v>83</v>
      </c>
      <c r="J10" s="10">
        <f t="shared" si="0"/>
        <v>33.2</v>
      </c>
      <c r="K10" s="10">
        <v>86.2</v>
      </c>
      <c r="L10" s="10">
        <f t="shared" si="1"/>
        <v>51.72</v>
      </c>
      <c r="M10" s="10">
        <f t="shared" si="2"/>
        <v>84.92</v>
      </c>
      <c r="N10" s="11">
        <v>1</v>
      </c>
      <c r="O10" s="11" t="s">
        <v>23</v>
      </c>
      <c r="P10" s="12"/>
    </row>
    <row r="11" ht="34" customHeight="1" spans="1:16">
      <c r="A11" s="4">
        <v>9</v>
      </c>
      <c r="B11" s="5" t="s">
        <v>36</v>
      </c>
      <c r="C11" s="6" t="s">
        <v>37</v>
      </c>
      <c r="D11" s="7" t="s">
        <v>33</v>
      </c>
      <c r="E11" s="6" t="s">
        <v>19</v>
      </c>
      <c r="F11" s="8">
        <v>1</v>
      </c>
      <c r="G11" s="8">
        <v>3</v>
      </c>
      <c r="H11" s="8">
        <v>121.5</v>
      </c>
      <c r="I11" s="8">
        <v>81</v>
      </c>
      <c r="J11" s="10">
        <f t="shared" si="0"/>
        <v>32.4</v>
      </c>
      <c r="K11" s="10">
        <v>70.2</v>
      </c>
      <c r="L11" s="10">
        <f t="shared" si="1"/>
        <v>42.12</v>
      </c>
      <c r="M11" s="10">
        <f t="shared" si="2"/>
        <v>74.52</v>
      </c>
      <c r="N11" s="11">
        <v>4</v>
      </c>
      <c r="O11" s="11"/>
      <c r="P11" s="12"/>
    </row>
    <row r="12" ht="34" customHeight="1" spans="1:16">
      <c r="A12" s="4">
        <v>10</v>
      </c>
      <c r="B12" s="5" t="s">
        <v>38</v>
      </c>
      <c r="C12" s="6" t="s">
        <v>39</v>
      </c>
      <c r="D12" s="7" t="s">
        <v>33</v>
      </c>
      <c r="E12" s="6" t="s">
        <v>19</v>
      </c>
      <c r="F12" s="8">
        <v>1</v>
      </c>
      <c r="G12" s="8">
        <v>3</v>
      </c>
      <c r="H12" s="8">
        <v>121.5</v>
      </c>
      <c r="I12" s="8">
        <v>81</v>
      </c>
      <c r="J12" s="10">
        <f t="shared" si="0"/>
        <v>32.4</v>
      </c>
      <c r="K12" s="10">
        <v>73.6</v>
      </c>
      <c r="L12" s="10">
        <f t="shared" si="1"/>
        <v>44.16</v>
      </c>
      <c r="M12" s="10">
        <f t="shared" si="2"/>
        <v>76.56</v>
      </c>
      <c r="N12" s="11">
        <v>3</v>
      </c>
      <c r="O12" s="11"/>
      <c r="P12" s="12"/>
    </row>
    <row r="13" ht="34" customHeight="1" spans="1:16">
      <c r="A13" s="4">
        <v>11</v>
      </c>
      <c r="B13" s="5" t="s">
        <v>40</v>
      </c>
      <c r="C13" s="6" t="s">
        <v>41</v>
      </c>
      <c r="D13" s="7" t="s">
        <v>33</v>
      </c>
      <c r="E13" s="6" t="s">
        <v>26</v>
      </c>
      <c r="F13" s="8">
        <v>1</v>
      </c>
      <c r="G13" s="8">
        <v>1</v>
      </c>
      <c r="H13" s="8">
        <v>116.5</v>
      </c>
      <c r="I13" s="8">
        <v>77.67</v>
      </c>
      <c r="J13" s="10">
        <f t="shared" si="0"/>
        <v>31.068</v>
      </c>
      <c r="K13" s="10">
        <v>76.4</v>
      </c>
      <c r="L13" s="10">
        <f t="shared" si="1"/>
        <v>45.84</v>
      </c>
      <c r="M13" s="10">
        <f t="shared" si="2"/>
        <v>76.908</v>
      </c>
      <c r="N13" s="11">
        <v>2</v>
      </c>
      <c r="O13" s="11"/>
      <c r="P13" s="12"/>
    </row>
    <row r="14" ht="34" customHeight="1" spans="1:16">
      <c r="A14" s="4">
        <v>12</v>
      </c>
      <c r="B14" s="5" t="s">
        <v>42</v>
      </c>
      <c r="C14" s="6" t="s">
        <v>43</v>
      </c>
      <c r="D14" s="7" t="s">
        <v>33</v>
      </c>
      <c r="E14" s="6" t="s">
        <v>26</v>
      </c>
      <c r="F14" s="8">
        <v>1</v>
      </c>
      <c r="G14" s="8">
        <v>2</v>
      </c>
      <c r="H14" s="8">
        <v>116</v>
      </c>
      <c r="I14" s="8">
        <v>77.33</v>
      </c>
      <c r="J14" s="10">
        <f t="shared" si="0"/>
        <v>30.932</v>
      </c>
      <c r="K14" s="10">
        <v>78</v>
      </c>
      <c r="L14" s="10">
        <f t="shared" si="1"/>
        <v>46.8</v>
      </c>
      <c r="M14" s="10">
        <f t="shared" si="2"/>
        <v>77.732</v>
      </c>
      <c r="N14" s="11">
        <v>1</v>
      </c>
      <c r="O14" s="11" t="s">
        <v>23</v>
      </c>
      <c r="P14" s="12"/>
    </row>
    <row r="15" ht="34" customHeight="1" spans="1:16">
      <c r="A15" s="4">
        <v>13</v>
      </c>
      <c r="B15" s="5" t="s">
        <v>44</v>
      </c>
      <c r="C15" s="6" t="s">
        <v>45</v>
      </c>
      <c r="D15" s="7" t="s">
        <v>33</v>
      </c>
      <c r="E15" s="6" t="s">
        <v>26</v>
      </c>
      <c r="F15" s="8">
        <v>1</v>
      </c>
      <c r="G15" s="8">
        <v>3</v>
      </c>
      <c r="H15" s="8">
        <v>110.5</v>
      </c>
      <c r="I15" s="8">
        <v>73.67</v>
      </c>
      <c r="J15" s="10">
        <f t="shared" si="0"/>
        <v>29.468</v>
      </c>
      <c r="K15" s="10">
        <v>78</v>
      </c>
      <c r="L15" s="10">
        <f t="shared" si="1"/>
        <v>46.8</v>
      </c>
      <c r="M15" s="10">
        <f t="shared" si="2"/>
        <v>76.268</v>
      </c>
      <c r="N15" s="11">
        <v>3</v>
      </c>
      <c r="O15" s="11"/>
      <c r="P15" s="12"/>
    </row>
    <row r="16" ht="34" customHeight="1" spans="1:16">
      <c r="A16" s="4">
        <v>14</v>
      </c>
      <c r="B16" s="5" t="s">
        <v>46</v>
      </c>
      <c r="C16" s="6" t="s">
        <v>47</v>
      </c>
      <c r="D16" s="7" t="s">
        <v>33</v>
      </c>
      <c r="E16" s="6" t="s">
        <v>48</v>
      </c>
      <c r="F16" s="8">
        <v>1</v>
      </c>
      <c r="G16" s="8">
        <v>1</v>
      </c>
      <c r="H16" s="8">
        <v>114</v>
      </c>
      <c r="I16" s="8">
        <v>76</v>
      </c>
      <c r="J16" s="10">
        <f t="shared" si="0"/>
        <v>30.4</v>
      </c>
      <c r="K16" s="10">
        <v>73.4</v>
      </c>
      <c r="L16" s="10">
        <f t="shared" si="1"/>
        <v>44.04</v>
      </c>
      <c r="M16" s="10">
        <f t="shared" si="2"/>
        <v>74.44</v>
      </c>
      <c r="N16" s="11">
        <v>3</v>
      </c>
      <c r="O16" s="11"/>
      <c r="P16" s="12"/>
    </row>
    <row r="17" ht="34" customHeight="1" spans="1:16">
      <c r="A17" s="4">
        <v>15</v>
      </c>
      <c r="B17" s="5" t="s">
        <v>49</v>
      </c>
      <c r="C17" s="6" t="s">
        <v>50</v>
      </c>
      <c r="D17" s="7" t="s">
        <v>33</v>
      </c>
      <c r="E17" s="6" t="s">
        <v>48</v>
      </c>
      <c r="F17" s="8">
        <v>1</v>
      </c>
      <c r="G17" s="8">
        <v>2</v>
      </c>
      <c r="H17" s="8">
        <v>106.5</v>
      </c>
      <c r="I17" s="8">
        <v>71</v>
      </c>
      <c r="J17" s="10">
        <f t="shared" si="0"/>
        <v>28.4</v>
      </c>
      <c r="K17" s="10">
        <v>81.4</v>
      </c>
      <c r="L17" s="10">
        <f t="shared" si="1"/>
        <v>48.84</v>
      </c>
      <c r="M17" s="10">
        <f t="shared" si="2"/>
        <v>77.24</v>
      </c>
      <c r="N17" s="11">
        <v>1</v>
      </c>
      <c r="O17" s="11" t="s">
        <v>23</v>
      </c>
      <c r="P17" s="12"/>
    </row>
    <row r="18" ht="34" customHeight="1" spans="1:16">
      <c r="A18" s="4">
        <v>16</v>
      </c>
      <c r="B18" s="5" t="s">
        <v>51</v>
      </c>
      <c r="C18" s="6" t="s">
        <v>52</v>
      </c>
      <c r="D18" s="7" t="s">
        <v>33</v>
      </c>
      <c r="E18" s="6" t="s">
        <v>48</v>
      </c>
      <c r="F18" s="8">
        <v>1</v>
      </c>
      <c r="G18" s="8">
        <v>3</v>
      </c>
      <c r="H18" s="8">
        <v>104.5</v>
      </c>
      <c r="I18" s="8">
        <v>69.67</v>
      </c>
      <c r="J18" s="10">
        <f t="shared" si="0"/>
        <v>27.868</v>
      </c>
      <c r="K18" s="10">
        <v>80.6</v>
      </c>
      <c r="L18" s="10">
        <f t="shared" si="1"/>
        <v>48.36</v>
      </c>
      <c r="M18" s="10">
        <f t="shared" si="2"/>
        <v>76.228</v>
      </c>
      <c r="N18" s="11">
        <v>2</v>
      </c>
      <c r="O18" s="11"/>
      <c r="P18" s="12"/>
    </row>
  </sheetData>
  <mergeCells count="1">
    <mergeCell ref="A1:P1"/>
  </mergeCells>
  <pageMargins left="0.75" right="0.75" top="1" bottom="1" header="0.511805555555556" footer="0.51180555555555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dcterms:created xsi:type="dcterms:W3CDTF">2020-11-24T02:32:00Z</dcterms:created>
  <dcterms:modified xsi:type="dcterms:W3CDTF">2020-12-15T04:37:37Z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