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语文" sheetId="1" r:id="rId1"/>
    <sheet name="数学" sheetId="2" r:id="rId2"/>
    <sheet name="英语" sheetId="3" r:id="rId3"/>
    <sheet name="音乐" sheetId="4" r:id="rId4"/>
    <sheet name="体育与健康" sheetId="5" r:id="rId5"/>
    <sheet name="美术" sheetId="6" r:id="rId6"/>
    <sheet name="计算机" sheetId="7" r:id="rId7"/>
    <sheet name="科学" sheetId="8" r:id="rId8"/>
    <sheet name="品德与社会" sheetId="9" r:id="rId9"/>
    <sheet name="心理健康" sheetId="10" r:id="rId10"/>
  </sheets>
  <definedNames>
    <definedName name="_xlnm.Print_Titles" localSheetId="0">语文!$1:4</definedName>
    <definedName name="_xlnm.Print_Titles" localSheetId="1">数学!$1:4</definedName>
    <definedName name="_xlnm.Print_Titles" localSheetId="2">英语!$1:4</definedName>
    <definedName name="_xlnm.Print_Titles" localSheetId="4">体育与健康!$1:4</definedName>
    <definedName name="_xlnm.Print_Titles" localSheetId="5">美术!$1:4</definedName>
    <definedName name="_xlnm.Print_Titles" localSheetId="6">计算机!$1:4</definedName>
  </definedNames>
  <calcPr calcId="144525"/>
  <extLst/>
</workbook>
</file>

<file path=xl/sharedStrings.xml><?xml version="1.0" encoding="utf-8"?>
<sst xmlns="http://schemas.openxmlformats.org/spreadsheetml/2006/main" count="187">
  <si>
    <t>附件2：</t>
  </si>
  <si>
    <t>镇宁自治县2020年景宁小学（第五小学）面向社会公开招聘教师总成绩公布</t>
  </si>
  <si>
    <t>序号</t>
  </si>
  <si>
    <t>准考证号</t>
  </si>
  <si>
    <t>报考岗位</t>
  </si>
  <si>
    <t>笔试成绩</t>
  </si>
  <si>
    <t>面试成绩</t>
  </si>
  <si>
    <t>总成绩</t>
  </si>
  <si>
    <t>备注</t>
  </si>
  <si>
    <t>成绩</t>
  </si>
  <si>
    <t>折算后成绩</t>
  </si>
  <si>
    <t>05200119</t>
  </si>
  <si>
    <t>语文</t>
  </si>
  <si>
    <t>05200121</t>
  </si>
  <si>
    <t>05200218</t>
  </si>
  <si>
    <t>05200225</t>
  </si>
  <si>
    <t>05200228</t>
  </si>
  <si>
    <t>05200230</t>
  </si>
  <si>
    <t>05200305</t>
  </si>
  <si>
    <t>05200307</t>
  </si>
  <si>
    <t>05200330</t>
  </si>
  <si>
    <t>05200401</t>
  </si>
  <si>
    <t>05200406</t>
  </si>
  <si>
    <t>05200603</t>
  </si>
  <si>
    <t>05200610</t>
  </si>
  <si>
    <t>05200628</t>
  </si>
  <si>
    <t>05200714</t>
  </si>
  <si>
    <t>05200719</t>
  </si>
  <si>
    <t>05200924</t>
  </si>
  <si>
    <t>05201117</t>
  </si>
  <si>
    <t>05201128</t>
  </si>
  <si>
    <t>05201207</t>
  </si>
  <si>
    <t>05201323</t>
  </si>
  <si>
    <t>05201330</t>
  </si>
  <si>
    <t>05201401</t>
  </si>
  <si>
    <t>05201406</t>
  </si>
  <si>
    <t>05201514</t>
  </si>
  <si>
    <t>05201523</t>
  </si>
  <si>
    <t>05201530</t>
  </si>
  <si>
    <t>05201609</t>
  </si>
  <si>
    <t>05201611</t>
  </si>
  <si>
    <t>05201617</t>
  </si>
  <si>
    <t>05201710</t>
  </si>
  <si>
    <t>05201924</t>
  </si>
  <si>
    <t>05202030</t>
  </si>
  <si>
    <t>05202204</t>
  </si>
  <si>
    <t>05202312</t>
  </si>
  <si>
    <t>05202325</t>
  </si>
  <si>
    <t>05202603</t>
  </si>
  <si>
    <t>05202606</t>
  </si>
  <si>
    <t>05203008</t>
  </si>
  <si>
    <t>05203023</t>
  </si>
  <si>
    <t>05203212</t>
  </si>
  <si>
    <t>05200105</t>
  </si>
  <si>
    <t>数学</t>
  </si>
  <si>
    <t>05200108</t>
  </si>
  <si>
    <t>05200323</t>
  </si>
  <si>
    <t>05200325</t>
  </si>
  <si>
    <t>05200412</t>
  </si>
  <si>
    <t>05200414</t>
  </si>
  <si>
    <t>05200713</t>
  </si>
  <si>
    <t>05200806</t>
  </si>
  <si>
    <t>05200821</t>
  </si>
  <si>
    <t>05200912</t>
  </si>
  <si>
    <t>05200913</t>
  </si>
  <si>
    <t>05200916</t>
  </si>
  <si>
    <t>05201021</t>
  </si>
  <si>
    <t>05201027</t>
  </si>
  <si>
    <t>05201102</t>
  </si>
  <si>
    <t>05201123</t>
  </si>
  <si>
    <t>05201309</t>
  </si>
  <si>
    <t>05201312</t>
  </si>
  <si>
    <t>05201402</t>
  </si>
  <si>
    <t>05201411</t>
  </si>
  <si>
    <t>05201521</t>
  </si>
  <si>
    <t>05201603</t>
  </si>
  <si>
    <t>05201712</t>
  </si>
  <si>
    <t>05201806</t>
  </si>
  <si>
    <t>05202222</t>
  </si>
  <si>
    <t>05202615</t>
  </si>
  <si>
    <t>05202624</t>
  </si>
  <si>
    <t>05202706</t>
  </si>
  <si>
    <t>05202829</t>
  </si>
  <si>
    <t>05202901</t>
  </si>
  <si>
    <t>05202918</t>
  </si>
  <si>
    <t>05203007</t>
  </si>
  <si>
    <t>05203106</t>
  </si>
  <si>
    <t>05203124</t>
  </si>
  <si>
    <t>05203328</t>
  </si>
  <si>
    <t>05203607</t>
  </si>
  <si>
    <t>缺考</t>
  </si>
  <si>
    <t>05203703</t>
  </si>
  <si>
    <t>05200103</t>
  </si>
  <si>
    <t>英语</t>
  </si>
  <si>
    <t>05200205</t>
  </si>
  <si>
    <t>05200208</t>
  </si>
  <si>
    <t>05200221</t>
  </si>
  <si>
    <t>05200503</t>
  </si>
  <si>
    <t>05200728</t>
  </si>
  <si>
    <t>05201301</t>
  </si>
  <si>
    <t>05201324</t>
  </si>
  <si>
    <t>05201810</t>
  </si>
  <si>
    <t>05202728</t>
  </si>
  <si>
    <t>05202930</t>
  </si>
  <si>
    <t>05203223</t>
  </si>
  <si>
    <t>05200517</t>
  </si>
  <si>
    <t>音乐</t>
  </si>
  <si>
    <t>05200903</t>
  </si>
  <si>
    <t>05201013</t>
  </si>
  <si>
    <t>05201108</t>
  </si>
  <si>
    <t>05201302</t>
  </si>
  <si>
    <t>05201718</t>
  </si>
  <si>
    <t>05201729</t>
  </si>
  <si>
    <t>05202112</t>
  </si>
  <si>
    <t>05202217</t>
  </si>
  <si>
    <t>05202228</t>
  </si>
  <si>
    <t>05202320</t>
  </si>
  <si>
    <t>05202423</t>
  </si>
  <si>
    <t>05202911</t>
  </si>
  <si>
    <t>05203527</t>
  </si>
  <si>
    <t>05200102</t>
  </si>
  <si>
    <t>体育</t>
  </si>
  <si>
    <t>05200120</t>
  </si>
  <si>
    <t>05200210</t>
  </si>
  <si>
    <t>05201219</t>
  </si>
  <si>
    <t>05201225</t>
  </si>
  <si>
    <t>05201419</t>
  </si>
  <si>
    <t>05201625</t>
  </si>
  <si>
    <t>05202007</t>
  </si>
  <si>
    <t>05202821</t>
  </si>
  <si>
    <t>05203122</t>
  </si>
  <si>
    <t>05203216</t>
  </si>
  <si>
    <t>05203323</t>
  </si>
  <si>
    <t>05203326</t>
  </si>
  <si>
    <t>05203427</t>
  </si>
  <si>
    <t>05200302</t>
  </si>
  <si>
    <t>美术</t>
  </si>
  <si>
    <t>05200624</t>
  </si>
  <si>
    <t>05201023</t>
  </si>
  <si>
    <t>05201226</t>
  </si>
  <si>
    <t>05201727</t>
  </si>
  <si>
    <t>05201815</t>
  </si>
  <si>
    <t>05201908</t>
  </si>
  <si>
    <t>05202406</t>
  </si>
  <si>
    <t>05202428</t>
  </si>
  <si>
    <t>05202702</t>
  </si>
  <si>
    <t>05203014</t>
  </si>
  <si>
    <t>05203807</t>
  </si>
  <si>
    <t>05200113</t>
  </si>
  <si>
    <t>计算机</t>
  </si>
  <si>
    <t>05200411</t>
  </si>
  <si>
    <t>05201025</t>
  </si>
  <si>
    <t>05201126</t>
  </si>
  <si>
    <t>05201205</t>
  </si>
  <si>
    <t>05201310</t>
  </si>
  <si>
    <t>05201313</t>
  </si>
  <si>
    <t>05201827</t>
  </si>
  <si>
    <t>05202005</t>
  </si>
  <si>
    <t>05202122</t>
  </si>
  <si>
    <t>05202501</t>
  </si>
  <si>
    <t>05203314</t>
  </si>
  <si>
    <t>05203407</t>
  </si>
  <si>
    <t>05203804</t>
  </si>
  <si>
    <t>05200215</t>
  </si>
  <si>
    <t>科学</t>
  </si>
  <si>
    <t>05200612</t>
  </si>
  <si>
    <t>05200908</t>
  </si>
  <si>
    <t>05201325</t>
  </si>
  <si>
    <t>05201510</t>
  </si>
  <si>
    <t>05203213</t>
  </si>
  <si>
    <t>05203218</t>
  </si>
  <si>
    <t>05203503</t>
  </si>
  <si>
    <t>05203520</t>
  </si>
  <si>
    <t>05200118</t>
  </si>
  <si>
    <t>品德与社会</t>
  </si>
  <si>
    <t>05200613</t>
  </si>
  <si>
    <t>05200627</t>
  </si>
  <si>
    <t>05202126</t>
  </si>
  <si>
    <t>05202902</t>
  </si>
  <si>
    <t>05202909</t>
  </si>
  <si>
    <t>05200104</t>
  </si>
  <si>
    <t>心理健康</t>
  </si>
  <si>
    <t>05200321</t>
  </si>
  <si>
    <t>05201921</t>
  </si>
  <si>
    <t>05202408</t>
  </si>
  <si>
    <t>05202625</t>
  </si>
  <si>
    <t>05203803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</si>
</sst>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5"/>
  <sheetViews>
    <sheetView tabSelected="1" workbookViewId="0">
      <selection activeCell="K13" sqref="K13"/>
    </sheetView>
  </sheetViews>
  <sheetFormatPr defaultColWidth="9" defaultRowHeight="13.5"/>
  <cols>
    <col min="1" max="1" width="9" style="1"/>
    <col min="2" max="9" width="15.125" style="1" customWidth="1"/>
    <col min="10" max="16382" width="9" style="1"/>
  </cols>
  <sheetData>
    <row r="1" ht="24" customHeight="1" spans="1:1">
      <c r="A1" s="2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6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2" customFormat="1" ht="19.95" customHeight="1" spans="1:9">
      <c r="A5" s="8">
        <v>1</v>
      </c>
      <c r="B5" s="5" t="s">
        <v>11</v>
      </c>
      <c r="C5" s="15" t="s">
        <v>12</v>
      </c>
      <c r="D5" s="10">
        <v>74</v>
      </c>
      <c r="E5" s="10">
        <f>D5*0.4</f>
        <v>29.6</v>
      </c>
      <c r="F5" s="10">
        <v>88.77</v>
      </c>
      <c r="G5" s="10">
        <f>F5*0.6</f>
        <v>53.262</v>
      </c>
      <c r="H5" s="10">
        <f>E5+G5</f>
        <v>82.862</v>
      </c>
      <c r="I5" s="5"/>
    </row>
    <row r="6" s="22" customFormat="1" ht="19.95" customHeight="1" spans="1:9">
      <c r="A6" s="8">
        <v>2</v>
      </c>
      <c r="B6" s="5" t="s">
        <v>13</v>
      </c>
      <c r="C6" s="15" t="s">
        <v>12</v>
      </c>
      <c r="D6" s="10">
        <v>74</v>
      </c>
      <c r="E6" s="10">
        <f>D6*0.4</f>
        <v>29.6</v>
      </c>
      <c r="F6" s="10">
        <v>83.56</v>
      </c>
      <c r="G6" s="10">
        <f>F6*0.6</f>
        <v>50.136</v>
      </c>
      <c r="H6" s="10">
        <f>E6+G6</f>
        <v>79.736</v>
      </c>
      <c r="I6" s="5"/>
    </row>
    <row r="7" s="22" customFormat="1" ht="19.95" customHeight="1" spans="1:9">
      <c r="A7" s="8">
        <v>3</v>
      </c>
      <c r="B7" s="5" t="s">
        <v>14</v>
      </c>
      <c r="C7" s="15" t="s">
        <v>12</v>
      </c>
      <c r="D7" s="10">
        <v>78</v>
      </c>
      <c r="E7" s="10">
        <f>D7*0.4</f>
        <v>31.2</v>
      </c>
      <c r="F7" s="10">
        <v>85.184</v>
      </c>
      <c r="G7" s="10">
        <f>F7*0.6</f>
        <v>51.1104</v>
      </c>
      <c r="H7" s="10">
        <f>E7+G7</f>
        <v>82.3104</v>
      </c>
      <c r="I7" s="5"/>
    </row>
    <row r="8" s="22" customFormat="1" ht="19.95" customHeight="1" spans="1:9">
      <c r="A8" s="8">
        <v>4</v>
      </c>
      <c r="B8" s="5" t="s">
        <v>15</v>
      </c>
      <c r="C8" s="16" t="s">
        <v>12</v>
      </c>
      <c r="D8" s="10">
        <v>81</v>
      </c>
      <c r="E8" s="10">
        <f>D8*0.4</f>
        <v>32.4</v>
      </c>
      <c r="F8" s="10">
        <v>85.772</v>
      </c>
      <c r="G8" s="10">
        <f>F8*0.6</f>
        <v>51.4632</v>
      </c>
      <c r="H8" s="10">
        <f>E8+G8</f>
        <v>83.8632</v>
      </c>
      <c r="I8" s="5"/>
    </row>
    <row r="9" s="22" customFormat="1" ht="19.95" customHeight="1" spans="1:9">
      <c r="A9" s="8">
        <v>5</v>
      </c>
      <c r="B9" s="5" t="s">
        <v>16</v>
      </c>
      <c r="C9" s="16" t="s">
        <v>12</v>
      </c>
      <c r="D9" s="10">
        <v>80</v>
      </c>
      <c r="E9" s="10">
        <f>D9*0.4</f>
        <v>32</v>
      </c>
      <c r="F9" s="10">
        <v>85.29</v>
      </c>
      <c r="G9" s="10">
        <f>F9*0.6</f>
        <v>51.174</v>
      </c>
      <c r="H9" s="10">
        <f>E9+G9</f>
        <v>83.174</v>
      </c>
      <c r="I9" s="5"/>
    </row>
    <row r="10" s="22" customFormat="1" ht="19.95" customHeight="1" spans="1:9">
      <c r="A10" s="8">
        <v>6</v>
      </c>
      <c r="B10" s="5" t="s">
        <v>17</v>
      </c>
      <c r="C10" s="16" t="s">
        <v>12</v>
      </c>
      <c r="D10" s="10">
        <v>76</v>
      </c>
      <c r="E10" s="10">
        <f>D10*0.4</f>
        <v>30.4</v>
      </c>
      <c r="F10" s="10">
        <v>89.582</v>
      </c>
      <c r="G10" s="10">
        <f>F10*0.6</f>
        <v>53.7492</v>
      </c>
      <c r="H10" s="10">
        <f>E10+G10</f>
        <v>84.1492</v>
      </c>
      <c r="I10" s="5"/>
    </row>
    <row r="11" s="22" customFormat="1" ht="19.95" customHeight="1" spans="1:9">
      <c r="A11" s="8">
        <v>7</v>
      </c>
      <c r="B11" s="5" t="s">
        <v>18</v>
      </c>
      <c r="C11" s="16" t="s">
        <v>12</v>
      </c>
      <c r="D11" s="10">
        <v>78</v>
      </c>
      <c r="E11" s="10">
        <f>D11*0.4</f>
        <v>31.2</v>
      </c>
      <c r="F11" s="10">
        <v>83.556</v>
      </c>
      <c r="G11" s="10">
        <f>F11*0.6</f>
        <v>50.1336</v>
      </c>
      <c r="H11" s="10">
        <f>E11+G11</f>
        <v>81.3336</v>
      </c>
      <c r="I11" s="5"/>
    </row>
    <row r="12" s="22" customFormat="1" ht="19.95" customHeight="1" spans="1:9">
      <c r="A12" s="8">
        <v>8</v>
      </c>
      <c r="B12" s="5" t="s">
        <v>19</v>
      </c>
      <c r="C12" s="5" t="s">
        <v>12</v>
      </c>
      <c r="D12" s="10">
        <v>75</v>
      </c>
      <c r="E12" s="10">
        <f>D12*0.4</f>
        <v>30</v>
      </c>
      <c r="F12" s="10">
        <v>86.912</v>
      </c>
      <c r="G12" s="10">
        <f>F12*0.6</f>
        <v>52.1472</v>
      </c>
      <c r="H12" s="10">
        <f>E12+G12</f>
        <v>82.1472</v>
      </c>
      <c r="I12" s="5"/>
    </row>
    <row r="13" s="22" customFormat="1" ht="19.95" customHeight="1" spans="1:9">
      <c r="A13" s="8">
        <v>9</v>
      </c>
      <c r="B13" s="5" t="s">
        <v>20</v>
      </c>
      <c r="C13" s="15" t="s">
        <v>12</v>
      </c>
      <c r="D13" s="10">
        <v>76</v>
      </c>
      <c r="E13" s="10">
        <f>D13*0.4</f>
        <v>30.4</v>
      </c>
      <c r="F13" s="10">
        <v>87.458</v>
      </c>
      <c r="G13" s="10">
        <f>F13*0.6</f>
        <v>52.4748</v>
      </c>
      <c r="H13" s="10">
        <f>E13+G13</f>
        <v>82.8748</v>
      </c>
      <c r="I13" s="5"/>
    </row>
    <row r="14" s="22" customFormat="1" ht="19.95" customHeight="1" spans="1:9">
      <c r="A14" s="8">
        <v>10</v>
      </c>
      <c r="B14" s="5" t="s">
        <v>21</v>
      </c>
      <c r="C14" s="15" t="s">
        <v>12</v>
      </c>
      <c r="D14" s="10">
        <v>74</v>
      </c>
      <c r="E14" s="10">
        <f>D14*0.4</f>
        <v>29.6</v>
      </c>
      <c r="F14" s="10">
        <v>84.296</v>
      </c>
      <c r="G14" s="10">
        <f>F14*0.6</f>
        <v>50.5776</v>
      </c>
      <c r="H14" s="10">
        <f>E14+G14</f>
        <v>80.1776</v>
      </c>
      <c r="I14" s="5"/>
    </row>
    <row r="15" s="22" customFormat="1" ht="19.95" customHeight="1" spans="1:9">
      <c r="A15" s="8">
        <v>11</v>
      </c>
      <c r="B15" s="5" t="s">
        <v>22</v>
      </c>
      <c r="C15" s="15" t="s">
        <v>12</v>
      </c>
      <c r="D15" s="10">
        <v>78</v>
      </c>
      <c r="E15" s="10">
        <f>D15*0.4</f>
        <v>31.2</v>
      </c>
      <c r="F15" s="10">
        <v>90.732</v>
      </c>
      <c r="G15" s="10">
        <f>F15*0.6</f>
        <v>54.4392</v>
      </c>
      <c r="H15" s="10">
        <f>E15+G15</f>
        <v>85.6392</v>
      </c>
      <c r="I15" s="5"/>
    </row>
    <row r="16" s="22" customFormat="1" ht="19.95" customHeight="1" spans="1:9">
      <c r="A16" s="8">
        <v>12</v>
      </c>
      <c r="B16" s="5" t="s">
        <v>23</v>
      </c>
      <c r="C16" s="15" t="s">
        <v>12</v>
      </c>
      <c r="D16" s="10">
        <v>83</v>
      </c>
      <c r="E16" s="10">
        <f>D16*0.4</f>
        <v>33.2</v>
      </c>
      <c r="F16" s="10">
        <v>86.73</v>
      </c>
      <c r="G16" s="10">
        <f>F16*0.6</f>
        <v>52.038</v>
      </c>
      <c r="H16" s="10">
        <f>E16+G16</f>
        <v>85.238</v>
      </c>
      <c r="I16" s="5"/>
    </row>
    <row r="17" s="22" customFormat="1" ht="19.95" customHeight="1" spans="1:9">
      <c r="A17" s="8">
        <v>13</v>
      </c>
      <c r="B17" s="5" t="s">
        <v>24</v>
      </c>
      <c r="C17" s="15" t="s">
        <v>12</v>
      </c>
      <c r="D17" s="10">
        <v>79</v>
      </c>
      <c r="E17" s="10">
        <f>D17*0.4</f>
        <v>31.6</v>
      </c>
      <c r="F17" s="10">
        <v>82.4</v>
      </c>
      <c r="G17" s="10">
        <f>F17*0.6</f>
        <v>49.44</v>
      </c>
      <c r="H17" s="10">
        <f>E17+G17</f>
        <v>81.04</v>
      </c>
      <c r="I17" s="5"/>
    </row>
    <row r="18" s="22" customFormat="1" ht="19.95" customHeight="1" spans="1:9">
      <c r="A18" s="8">
        <v>14</v>
      </c>
      <c r="B18" s="5" t="s">
        <v>25</v>
      </c>
      <c r="C18" s="15" t="s">
        <v>12</v>
      </c>
      <c r="D18" s="10">
        <v>75</v>
      </c>
      <c r="E18" s="10">
        <f>D18*0.4</f>
        <v>30</v>
      </c>
      <c r="F18" s="10">
        <v>87.782</v>
      </c>
      <c r="G18" s="10">
        <f>F18*0.6</f>
        <v>52.6692</v>
      </c>
      <c r="H18" s="10">
        <f>E18+G18</f>
        <v>82.6692</v>
      </c>
      <c r="I18" s="5"/>
    </row>
    <row r="19" s="22" customFormat="1" ht="19.95" customHeight="1" spans="1:9">
      <c r="A19" s="8">
        <v>15</v>
      </c>
      <c r="B19" s="5" t="s">
        <v>26</v>
      </c>
      <c r="C19" s="16" t="s">
        <v>12</v>
      </c>
      <c r="D19" s="10">
        <v>75</v>
      </c>
      <c r="E19" s="10">
        <f>D19*0.4</f>
        <v>30</v>
      </c>
      <c r="F19" s="10">
        <v>88.89</v>
      </c>
      <c r="G19" s="10">
        <f>F19*0.6</f>
        <v>53.334</v>
      </c>
      <c r="H19" s="10">
        <f>E19+G19</f>
        <v>83.334</v>
      </c>
      <c r="I19" s="5"/>
    </row>
    <row r="20" s="22" customFormat="1" ht="19.95" customHeight="1" spans="1:9">
      <c r="A20" s="8">
        <v>16</v>
      </c>
      <c r="B20" s="5" t="s">
        <v>27</v>
      </c>
      <c r="C20" s="16" t="s">
        <v>12</v>
      </c>
      <c r="D20" s="10">
        <v>78</v>
      </c>
      <c r="E20" s="10">
        <f>D20*0.4</f>
        <v>31.2</v>
      </c>
      <c r="F20" s="10">
        <v>85.45</v>
      </c>
      <c r="G20" s="10">
        <f>F20*0.6</f>
        <v>51.27</v>
      </c>
      <c r="H20" s="10">
        <f>E20+G20</f>
        <v>82.47</v>
      </c>
      <c r="I20" s="5"/>
    </row>
    <row r="21" s="22" customFormat="1" ht="19.95" customHeight="1" spans="1:9">
      <c r="A21" s="8">
        <v>17</v>
      </c>
      <c r="B21" s="5" t="s">
        <v>28</v>
      </c>
      <c r="C21" s="24" t="s">
        <v>12</v>
      </c>
      <c r="D21" s="10">
        <v>78</v>
      </c>
      <c r="E21" s="10">
        <f>D21*0.4</f>
        <v>31.2</v>
      </c>
      <c r="F21" s="10">
        <v>83.77</v>
      </c>
      <c r="G21" s="10">
        <f>F21*0.6</f>
        <v>50.262</v>
      </c>
      <c r="H21" s="10">
        <f>E21+G21</f>
        <v>81.462</v>
      </c>
      <c r="I21" s="5"/>
    </row>
    <row r="22" s="22" customFormat="1" ht="19.95" customHeight="1" spans="1:9">
      <c r="A22" s="8">
        <v>18</v>
      </c>
      <c r="B22" s="5" t="s">
        <v>29</v>
      </c>
      <c r="C22" s="24" t="s">
        <v>12</v>
      </c>
      <c r="D22" s="10">
        <v>78</v>
      </c>
      <c r="E22" s="10">
        <f>D22*0.4</f>
        <v>31.2</v>
      </c>
      <c r="F22" s="10">
        <v>84.912</v>
      </c>
      <c r="G22" s="10">
        <f>F22*0.6</f>
        <v>50.9472</v>
      </c>
      <c r="H22" s="10">
        <f>E22+G22</f>
        <v>82.1472</v>
      </c>
      <c r="I22" s="5"/>
    </row>
    <row r="23" s="22" customFormat="1" ht="19.95" customHeight="1" spans="1:9">
      <c r="A23" s="8">
        <v>19</v>
      </c>
      <c r="B23" s="5" t="s">
        <v>30</v>
      </c>
      <c r="C23" s="16" t="s">
        <v>12</v>
      </c>
      <c r="D23" s="10">
        <v>74</v>
      </c>
      <c r="E23" s="10">
        <f>D23*0.4</f>
        <v>29.6</v>
      </c>
      <c r="F23" s="10">
        <v>81.552</v>
      </c>
      <c r="G23" s="10">
        <f>F23*0.6</f>
        <v>48.9312</v>
      </c>
      <c r="H23" s="10">
        <f>E23+G23</f>
        <v>78.5312</v>
      </c>
      <c r="I23" s="5"/>
    </row>
    <row r="24" s="22" customFormat="1" ht="19.95" customHeight="1" spans="1:9">
      <c r="A24" s="8">
        <v>20</v>
      </c>
      <c r="B24" s="5" t="s">
        <v>31</v>
      </c>
      <c r="C24" s="5" t="s">
        <v>12</v>
      </c>
      <c r="D24" s="10">
        <v>83</v>
      </c>
      <c r="E24" s="10">
        <f>D24*0.4</f>
        <v>33.2</v>
      </c>
      <c r="F24" s="10">
        <v>85.664</v>
      </c>
      <c r="G24" s="10">
        <f>F24*0.6</f>
        <v>51.3984</v>
      </c>
      <c r="H24" s="10">
        <f>E24+G24</f>
        <v>84.5984</v>
      </c>
      <c r="I24" s="5"/>
    </row>
    <row r="25" s="22" customFormat="1" ht="19.95" customHeight="1" spans="1:9">
      <c r="A25" s="8">
        <v>21</v>
      </c>
      <c r="B25" s="5" t="s">
        <v>32</v>
      </c>
      <c r="C25" s="15" t="s">
        <v>12</v>
      </c>
      <c r="D25" s="10">
        <v>76</v>
      </c>
      <c r="E25" s="10">
        <f>D25*0.4</f>
        <v>30.4</v>
      </c>
      <c r="F25" s="10">
        <v>86.078</v>
      </c>
      <c r="G25" s="10">
        <f>F25*0.6</f>
        <v>51.6468</v>
      </c>
      <c r="H25" s="10">
        <f>E25+G25</f>
        <v>82.0468</v>
      </c>
      <c r="I25" s="5"/>
    </row>
    <row r="26" s="22" customFormat="1" ht="19.95" customHeight="1" spans="1:9">
      <c r="A26" s="8">
        <v>22</v>
      </c>
      <c r="B26" s="5" t="s">
        <v>33</v>
      </c>
      <c r="C26" s="15" t="s">
        <v>12</v>
      </c>
      <c r="D26" s="10">
        <v>76</v>
      </c>
      <c r="E26" s="10">
        <f>D26*0.4</f>
        <v>30.4</v>
      </c>
      <c r="F26" s="10">
        <v>86.92</v>
      </c>
      <c r="G26" s="10">
        <f>F26*0.6</f>
        <v>52.152</v>
      </c>
      <c r="H26" s="10">
        <f>E26+G26</f>
        <v>82.552</v>
      </c>
      <c r="I26" s="5"/>
    </row>
    <row r="27" s="22" customFormat="1" ht="19.95" customHeight="1" spans="1:9">
      <c r="A27" s="8">
        <v>23</v>
      </c>
      <c r="B27" s="5" t="s">
        <v>34</v>
      </c>
      <c r="C27" s="15" t="s">
        <v>12</v>
      </c>
      <c r="D27" s="10">
        <v>80</v>
      </c>
      <c r="E27" s="10">
        <f>D27*0.4</f>
        <v>32</v>
      </c>
      <c r="F27" s="10">
        <v>85.914</v>
      </c>
      <c r="G27" s="10">
        <f>F27*0.6</f>
        <v>51.5484</v>
      </c>
      <c r="H27" s="10">
        <f>E27+G27</f>
        <v>83.5484</v>
      </c>
      <c r="I27" s="5"/>
    </row>
    <row r="28" s="22" customFormat="1" ht="19.95" customHeight="1" spans="1:9">
      <c r="A28" s="8">
        <v>24</v>
      </c>
      <c r="B28" s="5" t="s">
        <v>35</v>
      </c>
      <c r="C28" s="15" t="s">
        <v>12</v>
      </c>
      <c r="D28" s="10">
        <v>74</v>
      </c>
      <c r="E28" s="10">
        <f>D28*0.4</f>
        <v>29.6</v>
      </c>
      <c r="F28" s="10">
        <v>85.59</v>
      </c>
      <c r="G28" s="10">
        <f>F28*0.6</f>
        <v>51.354</v>
      </c>
      <c r="H28" s="10">
        <f>E28+G28</f>
        <v>80.954</v>
      </c>
      <c r="I28" s="5"/>
    </row>
    <row r="29" s="22" customFormat="1" ht="19.95" customHeight="1" spans="1:9">
      <c r="A29" s="8">
        <v>25</v>
      </c>
      <c r="B29" s="5" t="s">
        <v>36</v>
      </c>
      <c r="C29" s="16" t="s">
        <v>12</v>
      </c>
      <c r="D29" s="10">
        <v>78</v>
      </c>
      <c r="E29" s="10">
        <f>D29*0.4</f>
        <v>31.2</v>
      </c>
      <c r="F29" s="10">
        <v>85.732</v>
      </c>
      <c r="G29" s="10">
        <f>F29*0.6</f>
        <v>51.4392</v>
      </c>
      <c r="H29" s="10">
        <f>E29+G29</f>
        <v>82.6392</v>
      </c>
      <c r="I29" s="5"/>
    </row>
    <row r="30" s="22" customFormat="1" ht="19.95" customHeight="1" spans="1:9">
      <c r="A30" s="8">
        <v>26</v>
      </c>
      <c r="B30" s="5" t="s">
        <v>37</v>
      </c>
      <c r="C30" s="5" t="s">
        <v>12</v>
      </c>
      <c r="D30" s="10">
        <v>74</v>
      </c>
      <c r="E30" s="10">
        <f>D30*0.4</f>
        <v>29.6</v>
      </c>
      <c r="F30" s="10">
        <v>91.834</v>
      </c>
      <c r="G30" s="10">
        <f>F30*0.6</f>
        <v>55.1004</v>
      </c>
      <c r="H30" s="10">
        <f>E30+G30</f>
        <v>84.7004</v>
      </c>
      <c r="I30" s="5"/>
    </row>
    <row r="31" s="22" customFormat="1" ht="19.95" customHeight="1" spans="1:9">
      <c r="A31" s="8">
        <v>27</v>
      </c>
      <c r="B31" s="5" t="s">
        <v>38</v>
      </c>
      <c r="C31" s="15" t="s">
        <v>12</v>
      </c>
      <c r="D31" s="10">
        <v>76</v>
      </c>
      <c r="E31" s="10">
        <f>D31*0.4</f>
        <v>30.4</v>
      </c>
      <c r="F31" s="10">
        <v>84.266</v>
      </c>
      <c r="G31" s="10">
        <f>F31*0.6</f>
        <v>50.5596</v>
      </c>
      <c r="H31" s="10">
        <f>E31+G31</f>
        <v>80.9596</v>
      </c>
      <c r="I31" s="5"/>
    </row>
    <row r="32" s="22" customFormat="1" ht="19.95" customHeight="1" spans="1:9">
      <c r="A32" s="8">
        <v>28</v>
      </c>
      <c r="B32" s="5" t="s">
        <v>39</v>
      </c>
      <c r="C32" s="15" t="s">
        <v>12</v>
      </c>
      <c r="D32" s="10">
        <v>80</v>
      </c>
      <c r="E32" s="10">
        <f>D32*0.4</f>
        <v>32</v>
      </c>
      <c r="F32" s="10">
        <v>85</v>
      </c>
      <c r="G32" s="10">
        <f>F32*0.6</f>
        <v>51</v>
      </c>
      <c r="H32" s="10">
        <f>E32+G32</f>
        <v>83</v>
      </c>
      <c r="I32" s="5"/>
    </row>
    <row r="33" s="22" customFormat="1" ht="19.95" customHeight="1" spans="1:9">
      <c r="A33" s="8">
        <v>29</v>
      </c>
      <c r="B33" s="5" t="s">
        <v>40</v>
      </c>
      <c r="C33" s="15" t="s">
        <v>12</v>
      </c>
      <c r="D33" s="10">
        <v>78</v>
      </c>
      <c r="E33" s="10">
        <f>D33*0.4</f>
        <v>31.2</v>
      </c>
      <c r="F33" s="10">
        <v>84.106</v>
      </c>
      <c r="G33" s="10">
        <f>F33*0.6</f>
        <v>50.4636</v>
      </c>
      <c r="H33" s="10">
        <f>E33+G33</f>
        <v>81.6636</v>
      </c>
      <c r="I33" s="5"/>
    </row>
    <row r="34" s="22" customFormat="1" ht="19.95" customHeight="1" spans="1:9">
      <c r="A34" s="8">
        <v>30</v>
      </c>
      <c r="B34" s="5" t="s">
        <v>41</v>
      </c>
      <c r="C34" s="15" t="s">
        <v>12</v>
      </c>
      <c r="D34" s="10">
        <v>74</v>
      </c>
      <c r="E34" s="10">
        <f>D34*0.4</f>
        <v>29.6</v>
      </c>
      <c r="F34" s="10">
        <v>87.586</v>
      </c>
      <c r="G34" s="10">
        <f>F34*0.6</f>
        <v>52.5516</v>
      </c>
      <c r="H34" s="10">
        <f>E34+G34</f>
        <v>82.1516</v>
      </c>
      <c r="I34" s="5"/>
    </row>
    <row r="35" s="22" customFormat="1" ht="19.95" customHeight="1" spans="1:9">
      <c r="A35" s="8">
        <v>31</v>
      </c>
      <c r="B35" s="5" t="s">
        <v>42</v>
      </c>
      <c r="C35" s="15" t="s">
        <v>12</v>
      </c>
      <c r="D35" s="10">
        <v>78</v>
      </c>
      <c r="E35" s="10">
        <f>D35*0.4</f>
        <v>31.2</v>
      </c>
      <c r="F35" s="10">
        <v>85.128</v>
      </c>
      <c r="G35" s="10">
        <f>F35*0.6</f>
        <v>51.0768</v>
      </c>
      <c r="H35" s="10">
        <f>E35+G35</f>
        <v>82.2768</v>
      </c>
      <c r="I35" s="5"/>
    </row>
    <row r="36" s="22" customFormat="1" ht="19.95" customHeight="1" spans="1:9">
      <c r="A36" s="8">
        <v>32</v>
      </c>
      <c r="B36" s="5" t="s">
        <v>43</v>
      </c>
      <c r="C36" s="15" t="s">
        <v>12</v>
      </c>
      <c r="D36" s="10">
        <v>75</v>
      </c>
      <c r="E36" s="10">
        <f>D36*0.4</f>
        <v>30</v>
      </c>
      <c r="F36" s="10">
        <v>84.6</v>
      </c>
      <c r="G36" s="10">
        <f>F36*0.6</f>
        <v>50.76</v>
      </c>
      <c r="H36" s="10">
        <f>E36+G36</f>
        <v>80.76</v>
      </c>
      <c r="I36" s="5"/>
    </row>
    <row r="37" s="22" customFormat="1" ht="19.95" customHeight="1" spans="1:9">
      <c r="A37" s="8">
        <v>33</v>
      </c>
      <c r="B37" s="5" t="s">
        <v>44</v>
      </c>
      <c r="C37" s="5" t="s">
        <v>12</v>
      </c>
      <c r="D37" s="10">
        <v>75</v>
      </c>
      <c r="E37" s="10">
        <f>D37*0.4</f>
        <v>30</v>
      </c>
      <c r="F37" s="10">
        <v>89.784</v>
      </c>
      <c r="G37" s="10">
        <f>F37*0.6</f>
        <v>53.8704</v>
      </c>
      <c r="H37" s="10">
        <f>E37+G37</f>
        <v>83.8704</v>
      </c>
      <c r="I37" s="5"/>
    </row>
    <row r="38" s="22" customFormat="1" ht="19.95" customHeight="1" spans="1:9">
      <c r="A38" s="8">
        <v>34</v>
      </c>
      <c r="B38" s="5" t="s">
        <v>45</v>
      </c>
      <c r="C38" s="16" t="s">
        <v>12</v>
      </c>
      <c r="D38" s="10">
        <v>76</v>
      </c>
      <c r="E38" s="10">
        <f>D38*0.4</f>
        <v>30.4</v>
      </c>
      <c r="F38" s="10">
        <v>83.072</v>
      </c>
      <c r="G38" s="10">
        <f>F38*0.6</f>
        <v>49.8432</v>
      </c>
      <c r="H38" s="10">
        <f>E38+G38</f>
        <v>80.2432</v>
      </c>
      <c r="I38" s="5"/>
    </row>
    <row r="39" s="22" customFormat="1" ht="19.95" customHeight="1" spans="1:9">
      <c r="A39" s="8">
        <v>35</v>
      </c>
      <c r="B39" s="5" t="s">
        <v>46</v>
      </c>
      <c r="C39" s="16" t="s">
        <v>12</v>
      </c>
      <c r="D39" s="10">
        <v>77</v>
      </c>
      <c r="E39" s="10">
        <f>D39*0.4</f>
        <v>30.8</v>
      </c>
      <c r="F39" s="10">
        <v>86.57</v>
      </c>
      <c r="G39" s="10">
        <f>F39*0.6</f>
        <v>51.942</v>
      </c>
      <c r="H39" s="10">
        <f>E39+G39</f>
        <v>82.742</v>
      </c>
      <c r="I39" s="5"/>
    </row>
    <row r="40" s="22" customFormat="1" ht="19.95" customHeight="1" spans="1:9">
      <c r="A40" s="8">
        <v>36</v>
      </c>
      <c r="B40" s="5" t="s">
        <v>47</v>
      </c>
      <c r="C40" s="16" t="s">
        <v>12</v>
      </c>
      <c r="D40" s="10">
        <v>81</v>
      </c>
      <c r="E40" s="10">
        <f>D40*0.4</f>
        <v>32.4</v>
      </c>
      <c r="F40" s="10">
        <v>85.866</v>
      </c>
      <c r="G40" s="10">
        <f>F40*0.6</f>
        <v>51.5196</v>
      </c>
      <c r="H40" s="10">
        <f>E40+G40</f>
        <v>83.9196</v>
      </c>
      <c r="I40" s="5"/>
    </row>
    <row r="41" s="22" customFormat="1" ht="19.95" customHeight="1" spans="1:9">
      <c r="A41" s="8">
        <v>37</v>
      </c>
      <c r="B41" s="5" t="s">
        <v>48</v>
      </c>
      <c r="C41" s="15" t="s">
        <v>12</v>
      </c>
      <c r="D41" s="10">
        <v>75</v>
      </c>
      <c r="E41" s="10">
        <f>D41*0.4</f>
        <v>30</v>
      </c>
      <c r="F41" s="10">
        <v>85.608</v>
      </c>
      <c r="G41" s="10">
        <f>F41*0.6</f>
        <v>51.3648</v>
      </c>
      <c r="H41" s="10">
        <f>E41+G41</f>
        <v>81.3648</v>
      </c>
      <c r="I41" s="5"/>
    </row>
    <row r="42" s="22" customFormat="1" ht="19.95" customHeight="1" spans="1:9">
      <c r="A42" s="8">
        <v>38</v>
      </c>
      <c r="B42" s="5" t="s">
        <v>49</v>
      </c>
      <c r="C42" s="15" t="s">
        <v>12</v>
      </c>
      <c r="D42" s="10">
        <v>76</v>
      </c>
      <c r="E42" s="10">
        <f>D42*0.4</f>
        <v>30.4</v>
      </c>
      <c r="F42" s="10">
        <v>83.736</v>
      </c>
      <c r="G42" s="10">
        <f>F42*0.6</f>
        <v>50.2416</v>
      </c>
      <c r="H42" s="10">
        <f>E42+G42</f>
        <v>80.6416</v>
      </c>
      <c r="I42" s="5"/>
    </row>
    <row r="43" s="22" customFormat="1" ht="19.95" customHeight="1" spans="1:9">
      <c r="A43" s="8">
        <v>39</v>
      </c>
      <c r="B43" s="5" t="s">
        <v>50</v>
      </c>
      <c r="C43" s="16" t="s">
        <v>12</v>
      </c>
      <c r="D43" s="10">
        <v>83</v>
      </c>
      <c r="E43" s="10">
        <f>D43*0.4</f>
        <v>33.2</v>
      </c>
      <c r="F43" s="10">
        <v>88.53</v>
      </c>
      <c r="G43" s="10">
        <f>F43*0.6</f>
        <v>53.118</v>
      </c>
      <c r="H43" s="10">
        <f>E43+G43</f>
        <v>86.318</v>
      </c>
      <c r="I43" s="5"/>
    </row>
    <row r="44" s="22" customFormat="1" ht="19.95" customHeight="1" spans="1:9">
      <c r="A44" s="8">
        <v>40</v>
      </c>
      <c r="B44" s="5" t="s">
        <v>51</v>
      </c>
      <c r="C44" s="16" t="s">
        <v>12</v>
      </c>
      <c r="D44" s="10">
        <v>75</v>
      </c>
      <c r="E44" s="10">
        <f>D44*0.4</f>
        <v>30</v>
      </c>
      <c r="F44" s="10">
        <v>88.632</v>
      </c>
      <c r="G44" s="10">
        <f>F44*0.6</f>
        <v>53.1792</v>
      </c>
      <c r="H44" s="10">
        <f>E44+G44</f>
        <v>83.1792</v>
      </c>
      <c r="I44" s="5"/>
    </row>
    <row r="45" s="22" customFormat="1" ht="19.95" customHeight="1" spans="1:9">
      <c r="A45" s="8">
        <v>41</v>
      </c>
      <c r="B45" s="5" t="s">
        <v>52</v>
      </c>
      <c r="C45" s="15" t="s">
        <v>12</v>
      </c>
      <c r="D45" s="10">
        <v>76</v>
      </c>
      <c r="E45" s="10">
        <f>D45*0.4</f>
        <v>30.4</v>
      </c>
      <c r="F45" s="10">
        <v>84.498</v>
      </c>
      <c r="G45" s="10">
        <f>F45*0.6</f>
        <v>50.6988</v>
      </c>
      <c r="H45" s="10">
        <f>E45+G45</f>
        <v>81.0988</v>
      </c>
      <c r="I45" s="5"/>
    </row>
  </sheetData>
  <sortState caseSensitive="0" columnSort="0" ref="B5:I45">
    <sortCondition descending="0" ref="B5:B45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D23" sqref="D23"/>
    </sheetView>
  </sheetViews>
  <sheetFormatPr defaultColWidth="9" defaultRowHeight="13.5"/>
  <cols>
    <col min="2" max="9" width="15.125" customWidth="1"/>
  </cols>
  <sheetData>
    <row r="1" ht="24" customHeight="1" spans="1:1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7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7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" customFormat="1" ht="24" customHeight="1" spans="1:9">
      <c r="A5" s="8">
        <v>1</v>
      </c>
      <c r="B5" s="5" t="s">
        <v>180</v>
      </c>
      <c r="C5" s="9" t="s">
        <v>181</v>
      </c>
      <c r="D5" s="10">
        <v>82</v>
      </c>
      <c r="E5" s="10">
        <f>D5*0.4</f>
        <v>32.8</v>
      </c>
      <c r="F5" s="10">
        <v>91.566</v>
      </c>
      <c r="G5" s="10">
        <f>F5*0.6</f>
        <v>54.9396</v>
      </c>
      <c r="H5" s="10">
        <f>E5+G5</f>
        <v>87.7396</v>
      </c>
      <c r="I5" s="13"/>
    </row>
    <row r="6" s="2" customFormat="1" ht="24" customHeight="1" spans="1:9">
      <c r="A6" s="8">
        <v>2</v>
      </c>
      <c r="B6" s="5" t="s">
        <v>182</v>
      </c>
      <c r="C6" s="11" t="s">
        <v>181</v>
      </c>
      <c r="D6" s="10">
        <v>77</v>
      </c>
      <c r="E6" s="10">
        <f>D6*0.4</f>
        <v>30.8</v>
      </c>
      <c r="F6" s="10">
        <v>83.882</v>
      </c>
      <c r="G6" s="10">
        <f>F6*0.6</f>
        <v>50.3292</v>
      </c>
      <c r="H6" s="10">
        <f>E6+G6</f>
        <v>81.1292</v>
      </c>
      <c r="I6" s="13"/>
    </row>
    <row r="7" s="2" customFormat="1" ht="24" customHeight="1" spans="1:9">
      <c r="A7" s="8">
        <v>3</v>
      </c>
      <c r="B7" s="5" t="s">
        <v>183</v>
      </c>
      <c r="C7" s="9" t="s">
        <v>181</v>
      </c>
      <c r="D7" s="10">
        <v>80</v>
      </c>
      <c r="E7" s="10">
        <f>D7*0.4</f>
        <v>32</v>
      </c>
      <c r="F7" s="10">
        <v>83.336</v>
      </c>
      <c r="G7" s="10">
        <f>F7*0.6</f>
        <v>50.0016</v>
      </c>
      <c r="H7" s="10">
        <f>E7+G7</f>
        <v>82.0016</v>
      </c>
      <c r="I7" s="13"/>
    </row>
    <row r="8" s="2" customFormat="1" ht="24" customHeight="1" spans="1:9">
      <c r="A8" s="8">
        <v>4</v>
      </c>
      <c r="B8" s="5" t="s">
        <v>184</v>
      </c>
      <c r="C8" s="12" t="s">
        <v>181</v>
      </c>
      <c r="D8" s="10">
        <v>77</v>
      </c>
      <c r="E8" s="10">
        <f>D8*0.4</f>
        <v>30.8</v>
      </c>
      <c r="F8" s="10">
        <v>86.038</v>
      </c>
      <c r="G8" s="10">
        <f>F8*0.6</f>
        <v>51.6228</v>
      </c>
      <c r="H8" s="10">
        <f>E8+G8</f>
        <v>82.4228</v>
      </c>
      <c r="I8" s="13"/>
    </row>
    <row r="9" s="2" customFormat="1" ht="24" customHeight="1" spans="1:9">
      <c r="A9" s="8">
        <v>5</v>
      </c>
      <c r="B9" s="5" t="s">
        <v>185</v>
      </c>
      <c r="C9" s="9" t="s">
        <v>181</v>
      </c>
      <c r="D9" s="10">
        <v>77</v>
      </c>
      <c r="E9" s="10">
        <f>D9*0.4</f>
        <v>30.8</v>
      </c>
      <c r="F9" s="10">
        <v>87.22</v>
      </c>
      <c r="G9" s="10">
        <f>F9*0.6</f>
        <v>52.332</v>
      </c>
      <c r="H9" s="10">
        <f>E9+G9</f>
        <v>83.132</v>
      </c>
      <c r="I9" s="13"/>
    </row>
    <row r="10" s="2" customFormat="1" ht="24" customHeight="1" spans="1:9">
      <c r="A10" s="8">
        <v>6</v>
      </c>
      <c r="B10" s="5" t="s">
        <v>186</v>
      </c>
      <c r="C10" s="9" t="s">
        <v>181</v>
      </c>
      <c r="D10" s="10">
        <v>77</v>
      </c>
      <c r="E10" s="10">
        <f>D10*0.4</f>
        <v>30.8</v>
      </c>
      <c r="F10" s="10">
        <v>86.73</v>
      </c>
      <c r="G10" s="10">
        <f>F10*0.6</f>
        <v>52.038</v>
      </c>
      <c r="H10" s="10">
        <f>E10+G10</f>
        <v>82.838</v>
      </c>
      <c r="I10" s="13"/>
    </row>
  </sheetData>
  <sortState caseSensitive="0" columnSort="0" ref="B5:I10">
    <sortCondition descending="0" ref="B5:B10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1"/>
  <sheetViews>
    <sheetView workbookViewId="0">
      <selection activeCell="J10" sqref="J10"/>
    </sheetView>
  </sheetViews>
  <sheetFormatPr defaultColWidth="9" defaultRowHeight="13.5"/>
  <cols>
    <col min="2" max="9" width="15.125" customWidth="1"/>
  </cols>
  <sheetData>
    <row r="1" ht="24" customHeight="1" spans="1:1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7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7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" customFormat="1" ht="24" customHeight="1" spans="1:9">
      <c r="A5" s="8">
        <v>1</v>
      </c>
      <c r="B5" s="5" t="s">
        <v>53</v>
      </c>
      <c r="C5" s="9" t="s">
        <v>54</v>
      </c>
      <c r="D5" s="10">
        <v>70</v>
      </c>
      <c r="E5" s="10">
        <f>D5*0.4</f>
        <v>28</v>
      </c>
      <c r="F5" s="10">
        <v>86.14</v>
      </c>
      <c r="G5" s="10">
        <f>F5*0.6</f>
        <v>51.684</v>
      </c>
      <c r="H5" s="10">
        <f>E5+G5</f>
        <v>79.684</v>
      </c>
      <c r="I5" s="13"/>
    </row>
    <row r="6" s="2" customFormat="1" ht="24" customHeight="1" spans="1:9">
      <c r="A6" s="8">
        <v>2</v>
      </c>
      <c r="B6" s="5" t="s">
        <v>55</v>
      </c>
      <c r="C6" s="9" t="s">
        <v>54</v>
      </c>
      <c r="D6" s="10">
        <v>73</v>
      </c>
      <c r="E6" s="10">
        <f>D6*0.4</f>
        <v>29.2</v>
      </c>
      <c r="F6" s="10">
        <v>91.02</v>
      </c>
      <c r="G6" s="10">
        <f>F6*0.6</f>
        <v>54.612</v>
      </c>
      <c r="H6" s="10">
        <f>E6+G6</f>
        <v>83.812</v>
      </c>
      <c r="I6" s="13"/>
    </row>
    <row r="7" s="2" customFormat="1" ht="24" customHeight="1" spans="1:9">
      <c r="A7" s="8">
        <v>3</v>
      </c>
      <c r="B7" s="5" t="s">
        <v>56</v>
      </c>
      <c r="C7" s="11" t="s">
        <v>54</v>
      </c>
      <c r="D7" s="10">
        <v>69</v>
      </c>
      <c r="E7" s="10">
        <f>D7*0.4</f>
        <v>27.6</v>
      </c>
      <c r="F7" s="10">
        <v>86.32</v>
      </c>
      <c r="G7" s="10">
        <f>F7*0.6</f>
        <v>51.792</v>
      </c>
      <c r="H7" s="10">
        <f>E7+G7</f>
        <v>79.392</v>
      </c>
      <c r="I7" s="13"/>
    </row>
    <row r="8" s="2" customFormat="1" ht="24" customHeight="1" spans="1:9">
      <c r="A8" s="8">
        <v>4</v>
      </c>
      <c r="B8" s="5" t="s">
        <v>57</v>
      </c>
      <c r="C8" s="11" t="s">
        <v>54</v>
      </c>
      <c r="D8" s="10">
        <v>70</v>
      </c>
      <c r="E8" s="10">
        <f>D8*0.4</f>
        <v>28</v>
      </c>
      <c r="F8" s="10">
        <v>89.46</v>
      </c>
      <c r="G8" s="10">
        <f>F8*0.6</f>
        <v>53.676</v>
      </c>
      <c r="H8" s="10">
        <f>E8+G8</f>
        <v>81.676</v>
      </c>
      <c r="I8" s="13"/>
    </row>
    <row r="9" s="2" customFormat="1" ht="24" customHeight="1" spans="1:9">
      <c r="A9" s="8">
        <v>5</v>
      </c>
      <c r="B9" s="5" t="s">
        <v>58</v>
      </c>
      <c r="C9" s="9" t="s">
        <v>54</v>
      </c>
      <c r="D9" s="10">
        <v>70</v>
      </c>
      <c r="E9" s="10">
        <f>D9*0.4</f>
        <v>28</v>
      </c>
      <c r="F9" s="10">
        <v>85.32</v>
      </c>
      <c r="G9" s="10">
        <f>F9*0.6</f>
        <v>51.192</v>
      </c>
      <c r="H9" s="10">
        <f>E9+G9</f>
        <v>79.192</v>
      </c>
      <c r="I9" s="13"/>
    </row>
    <row r="10" s="2" customFormat="1" ht="24" customHeight="1" spans="1:9">
      <c r="A10" s="8">
        <v>6</v>
      </c>
      <c r="B10" s="5" t="s">
        <v>59</v>
      </c>
      <c r="C10" s="9" t="s">
        <v>54</v>
      </c>
      <c r="D10" s="10">
        <v>70</v>
      </c>
      <c r="E10" s="10">
        <f>D10*0.4</f>
        <v>28</v>
      </c>
      <c r="F10" s="10">
        <v>82.05</v>
      </c>
      <c r="G10" s="10">
        <f>F10*0.6</f>
        <v>49.23</v>
      </c>
      <c r="H10" s="10">
        <f>E10+G10</f>
        <v>77.23</v>
      </c>
      <c r="I10" s="13"/>
    </row>
    <row r="11" s="2" customFormat="1" ht="24" customHeight="1" spans="1:9">
      <c r="A11" s="8">
        <v>7</v>
      </c>
      <c r="B11" s="5" t="s">
        <v>60</v>
      </c>
      <c r="C11" s="12" t="s">
        <v>54</v>
      </c>
      <c r="D11" s="10">
        <v>75</v>
      </c>
      <c r="E11" s="10">
        <f>D11*0.4</f>
        <v>30</v>
      </c>
      <c r="F11" s="10">
        <v>90.02</v>
      </c>
      <c r="G11" s="10">
        <f>F11*0.6</f>
        <v>54.012</v>
      </c>
      <c r="H11" s="10">
        <f>E11+G11</f>
        <v>84.012</v>
      </c>
      <c r="I11" s="13"/>
    </row>
    <row r="12" s="2" customFormat="1" ht="24" customHeight="1" spans="1:9">
      <c r="A12" s="8">
        <v>8</v>
      </c>
      <c r="B12" s="5" t="s">
        <v>61</v>
      </c>
      <c r="C12" s="11" t="s">
        <v>54</v>
      </c>
      <c r="D12" s="10">
        <v>73</v>
      </c>
      <c r="E12" s="10">
        <f>D12*0.4</f>
        <v>29.2</v>
      </c>
      <c r="F12" s="10">
        <v>86.7</v>
      </c>
      <c r="G12" s="10">
        <f>F12*0.6</f>
        <v>52.02</v>
      </c>
      <c r="H12" s="10">
        <f>E12+G12</f>
        <v>81.22</v>
      </c>
      <c r="I12" s="13"/>
    </row>
    <row r="13" s="2" customFormat="1" ht="24" customHeight="1" spans="1:9">
      <c r="A13" s="8">
        <v>9</v>
      </c>
      <c r="B13" s="5" t="s">
        <v>62</v>
      </c>
      <c r="C13" s="11" t="s">
        <v>54</v>
      </c>
      <c r="D13" s="10">
        <v>69</v>
      </c>
      <c r="E13" s="10">
        <f>D13*0.4</f>
        <v>27.6</v>
      </c>
      <c r="F13" s="10">
        <v>80.28</v>
      </c>
      <c r="G13" s="10">
        <f>F13*0.6</f>
        <v>48.168</v>
      </c>
      <c r="H13" s="10">
        <f>E13+G13</f>
        <v>75.768</v>
      </c>
      <c r="I13" s="13"/>
    </row>
    <row r="14" s="2" customFormat="1" ht="24" customHeight="1" spans="1:9">
      <c r="A14" s="8">
        <v>10</v>
      </c>
      <c r="B14" s="5" t="s">
        <v>63</v>
      </c>
      <c r="C14" s="9" t="s">
        <v>54</v>
      </c>
      <c r="D14" s="10">
        <v>70</v>
      </c>
      <c r="E14" s="10">
        <f>D14*0.4</f>
        <v>28</v>
      </c>
      <c r="F14" s="10">
        <v>84.66</v>
      </c>
      <c r="G14" s="10">
        <f>F14*0.6</f>
        <v>50.796</v>
      </c>
      <c r="H14" s="10">
        <f>E14+G14</f>
        <v>78.796</v>
      </c>
      <c r="I14" s="13"/>
    </row>
    <row r="15" s="2" customFormat="1" ht="24" customHeight="1" spans="1:9">
      <c r="A15" s="8">
        <v>11</v>
      </c>
      <c r="B15" s="5" t="s">
        <v>64</v>
      </c>
      <c r="C15" s="9" t="s">
        <v>54</v>
      </c>
      <c r="D15" s="10">
        <v>73</v>
      </c>
      <c r="E15" s="10">
        <f>D15*0.4</f>
        <v>29.2</v>
      </c>
      <c r="F15" s="10">
        <v>84.18</v>
      </c>
      <c r="G15" s="10">
        <f>F15*0.6</f>
        <v>50.508</v>
      </c>
      <c r="H15" s="10">
        <f>E15+G15</f>
        <v>79.708</v>
      </c>
      <c r="I15" s="13"/>
    </row>
    <row r="16" s="2" customFormat="1" ht="24" customHeight="1" spans="1:9">
      <c r="A16" s="8">
        <v>12</v>
      </c>
      <c r="B16" s="5" t="s">
        <v>65</v>
      </c>
      <c r="C16" s="9" t="s">
        <v>54</v>
      </c>
      <c r="D16" s="10">
        <v>76</v>
      </c>
      <c r="E16" s="10">
        <f>D16*0.4</f>
        <v>30.4</v>
      </c>
      <c r="F16" s="10">
        <v>89.4</v>
      </c>
      <c r="G16" s="10">
        <f>F16*0.6</f>
        <v>53.64</v>
      </c>
      <c r="H16" s="10">
        <f>E16+G16</f>
        <v>84.04</v>
      </c>
      <c r="I16" s="13"/>
    </row>
    <row r="17" s="2" customFormat="1" ht="24" customHeight="1" spans="1:9">
      <c r="A17" s="8">
        <v>13</v>
      </c>
      <c r="B17" s="5" t="s">
        <v>66</v>
      </c>
      <c r="C17" s="9" t="s">
        <v>54</v>
      </c>
      <c r="D17" s="10">
        <v>69</v>
      </c>
      <c r="E17" s="10">
        <f>D17*0.4</f>
        <v>27.6</v>
      </c>
      <c r="F17" s="10">
        <v>86.56</v>
      </c>
      <c r="G17" s="10">
        <f>F17*0.6</f>
        <v>51.936</v>
      </c>
      <c r="H17" s="10">
        <f>E17+G17</f>
        <v>79.536</v>
      </c>
      <c r="I17" s="13"/>
    </row>
    <row r="18" s="2" customFormat="1" ht="24" customHeight="1" spans="1:9">
      <c r="A18" s="8">
        <v>14</v>
      </c>
      <c r="B18" s="5" t="s">
        <v>67</v>
      </c>
      <c r="C18" s="9" t="s">
        <v>54</v>
      </c>
      <c r="D18" s="10">
        <v>69</v>
      </c>
      <c r="E18" s="10">
        <f>D18*0.4</f>
        <v>27.6</v>
      </c>
      <c r="F18" s="10">
        <v>86.4</v>
      </c>
      <c r="G18" s="10">
        <f>F18*0.6</f>
        <v>51.84</v>
      </c>
      <c r="H18" s="10">
        <f>E18+G18</f>
        <v>79.44</v>
      </c>
      <c r="I18" s="13"/>
    </row>
    <row r="19" s="2" customFormat="1" ht="24" customHeight="1" spans="1:9">
      <c r="A19" s="8">
        <v>15</v>
      </c>
      <c r="B19" s="5" t="s">
        <v>68</v>
      </c>
      <c r="C19" s="14" t="s">
        <v>54</v>
      </c>
      <c r="D19" s="10">
        <v>69</v>
      </c>
      <c r="E19" s="10">
        <f>D19*0.4</f>
        <v>27.6</v>
      </c>
      <c r="F19" s="10">
        <v>85.52</v>
      </c>
      <c r="G19" s="10">
        <f>F19*0.6</f>
        <v>51.312</v>
      </c>
      <c r="H19" s="10">
        <f>E19+G19</f>
        <v>78.912</v>
      </c>
      <c r="I19" s="13"/>
    </row>
    <row r="20" s="2" customFormat="1" ht="24" customHeight="1" spans="1:9">
      <c r="A20" s="8">
        <v>16</v>
      </c>
      <c r="B20" s="5" t="s">
        <v>69</v>
      </c>
      <c r="C20" s="12" t="s">
        <v>54</v>
      </c>
      <c r="D20" s="10">
        <v>70</v>
      </c>
      <c r="E20" s="10">
        <f>D20*0.4</f>
        <v>28</v>
      </c>
      <c r="F20" s="10">
        <v>87.7</v>
      </c>
      <c r="G20" s="10">
        <f>F20*0.6</f>
        <v>52.62</v>
      </c>
      <c r="H20" s="10">
        <f>E20+G20</f>
        <v>80.62</v>
      </c>
      <c r="I20" s="13"/>
    </row>
    <row r="21" s="2" customFormat="1" ht="24" customHeight="1" spans="1:9">
      <c r="A21" s="8">
        <v>17</v>
      </c>
      <c r="B21" s="5" t="s">
        <v>70</v>
      </c>
      <c r="C21" s="9" t="s">
        <v>54</v>
      </c>
      <c r="D21" s="10">
        <v>74</v>
      </c>
      <c r="E21" s="10">
        <f>D21*0.4</f>
        <v>29.6</v>
      </c>
      <c r="F21" s="10">
        <v>87.84</v>
      </c>
      <c r="G21" s="10">
        <f>F21*0.6</f>
        <v>52.704</v>
      </c>
      <c r="H21" s="10">
        <f>E21+G21</f>
        <v>82.304</v>
      </c>
      <c r="I21" s="13"/>
    </row>
    <row r="22" s="2" customFormat="1" ht="24" customHeight="1" spans="1:9">
      <c r="A22" s="8">
        <v>18</v>
      </c>
      <c r="B22" s="5" t="s">
        <v>71</v>
      </c>
      <c r="C22" s="21" t="s">
        <v>54</v>
      </c>
      <c r="D22" s="10">
        <v>70</v>
      </c>
      <c r="E22" s="10">
        <f>D22*0.4</f>
        <v>28</v>
      </c>
      <c r="F22" s="10">
        <v>91.36</v>
      </c>
      <c r="G22" s="10">
        <f>F22*0.6</f>
        <v>54.816</v>
      </c>
      <c r="H22" s="10">
        <f>E22+G22</f>
        <v>82.816</v>
      </c>
      <c r="I22" s="13"/>
    </row>
    <row r="23" s="2" customFormat="1" ht="24" customHeight="1" spans="1:9">
      <c r="A23" s="8">
        <v>19</v>
      </c>
      <c r="B23" s="5" t="s">
        <v>72</v>
      </c>
      <c r="C23" s="9" t="s">
        <v>54</v>
      </c>
      <c r="D23" s="10">
        <v>70</v>
      </c>
      <c r="E23" s="10">
        <f>D23*0.4</f>
        <v>28</v>
      </c>
      <c r="F23" s="10">
        <v>88.24</v>
      </c>
      <c r="G23" s="10">
        <f>F23*0.6</f>
        <v>52.944</v>
      </c>
      <c r="H23" s="10">
        <f>E23+G23</f>
        <v>80.944</v>
      </c>
      <c r="I23" s="13"/>
    </row>
    <row r="24" s="2" customFormat="1" ht="24" customHeight="1" spans="1:9">
      <c r="A24" s="8">
        <v>20</v>
      </c>
      <c r="B24" s="5" t="s">
        <v>73</v>
      </c>
      <c r="C24" s="9" t="s">
        <v>54</v>
      </c>
      <c r="D24" s="10">
        <v>72</v>
      </c>
      <c r="E24" s="10">
        <f>D24*0.4</f>
        <v>28.8</v>
      </c>
      <c r="F24" s="10">
        <v>90.96</v>
      </c>
      <c r="G24" s="10">
        <f>F24*0.6</f>
        <v>54.576</v>
      </c>
      <c r="H24" s="10">
        <f>E24+G24</f>
        <v>83.376</v>
      </c>
      <c r="I24" s="13"/>
    </row>
    <row r="25" s="2" customFormat="1" ht="24" customHeight="1" spans="1:9">
      <c r="A25" s="8">
        <v>21</v>
      </c>
      <c r="B25" s="5" t="s">
        <v>74</v>
      </c>
      <c r="C25" s="11" t="s">
        <v>54</v>
      </c>
      <c r="D25" s="10">
        <v>77</v>
      </c>
      <c r="E25" s="10">
        <f>D25*0.4</f>
        <v>30.8</v>
      </c>
      <c r="F25" s="10">
        <v>87.3</v>
      </c>
      <c r="G25" s="10">
        <f>F25*0.6</f>
        <v>52.38</v>
      </c>
      <c r="H25" s="10">
        <f>E25+G25</f>
        <v>83.18</v>
      </c>
      <c r="I25" s="13"/>
    </row>
    <row r="26" s="2" customFormat="1" ht="24" customHeight="1" spans="1:9">
      <c r="A26" s="8">
        <v>22</v>
      </c>
      <c r="B26" s="5" t="s">
        <v>75</v>
      </c>
      <c r="C26" s="9" t="s">
        <v>54</v>
      </c>
      <c r="D26" s="10">
        <v>71</v>
      </c>
      <c r="E26" s="10">
        <f>D26*0.4</f>
        <v>28.4</v>
      </c>
      <c r="F26" s="10">
        <v>79.4</v>
      </c>
      <c r="G26" s="10">
        <f>F26*0.6</f>
        <v>47.64</v>
      </c>
      <c r="H26" s="10">
        <f>E26+G26</f>
        <v>76.04</v>
      </c>
      <c r="I26" s="13"/>
    </row>
    <row r="27" s="2" customFormat="1" ht="24" customHeight="1" spans="1:9">
      <c r="A27" s="8">
        <v>23</v>
      </c>
      <c r="B27" s="5" t="s">
        <v>76</v>
      </c>
      <c r="C27" s="9" t="s">
        <v>54</v>
      </c>
      <c r="D27" s="10">
        <v>72</v>
      </c>
      <c r="E27" s="10">
        <f>D27*0.4</f>
        <v>28.8</v>
      </c>
      <c r="F27" s="10">
        <v>87.86</v>
      </c>
      <c r="G27" s="10">
        <f>F27*0.6</f>
        <v>52.716</v>
      </c>
      <c r="H27" s="10">
        <f>E27+G27</f>
        <v>81.516</v>
      </c>
      <c r="I27" s="13"/>
    </row>
    <row r="28" s="2" customFormat="1" ht="24" customHeight="1" spans="1:9">
      <c r="A28" s="8">
        <v>24</v>
      </c>
      <c r="B28" s="5" t="s">
        <v>77</v>
      </c>
      <c r="C28" s="11" t="s">
        <v>54</v>
      </c>
      <c r="D28" s="10">
        <v>72</v>
      </c>
      <c r="E28" s="10">
        <f>D28*0.4</f>
        <v>28.8</v>
      </c>
      <c r="F28" s="10">
        <v>87.8</v>
      </c>
      <c r="G28" s="10">
        <f>F28*0.6</f>
        <v>52.68</v>
      </c>
      <c r="H28" s="10">
        <f>E28+G28</f>
        <v>81.48</v>
      </c>
      <c r="I28" s="13"/>
    </row>
    <row r="29" s="2" customFormat="1" ht="24" customHeight="1" spans="1:9">
      <c r="A29" s="8">
        <v>25</v>
      </c>
      <c r="B29" s="5" t="s">
        <v>78</v>
      </c>
      <c r="C29" s="12" t="s">
        <v>54</v>
      </c>
      <c r="D29" s="10">
        <v>69</v>
      </c>
      <c r="E29" s="10">
        <f>D29*0.4</f>
        <v>27.6</v>
      </c>
      <c r="F29" s="10">
        <v>87.89</v>
      </c>
      <c r="G29" s="10">
        <f>F29*0.6</f>
        <v>52.734</v>
      </c>
      <c r="H29" s="10">
        <f>E29+G29</f>
        <v>80.334</v>
      </c>
      <c r="I29" s="13"/>
    </row>
    <row r="30" s="2" customFormat="1" ht="24" customHeight="1" spans="1:9">
      <c r="A30" s="8">
        <v>26</v>
      </c>
      <c r="B30" s="5" t="s">
        <v>79</v>
      </c>
      <c r="C30" s="9" t="s">
        <v>54</v>
      </c>
      <c r="D30" s="10">
        <v>70</v>
      </c>
      <c r="E30" s="10">
        <f>D30*0.4</f>
        <v>28</v>
      </c>
      <c r="F30" s="10">
        <v>84.28</v>
      </c>
      <c r="G30" s="10">
        <f>F30*0.6</f>
        <v>50.568</v>
      </c>
      <c r="H30" s="10">
        <f>E30+G30</f>
        <v>78.568</v>
      </c>
      <c r="I30" s="13"/>
    </row>
    <row r="31" s="2" customFormat="1" ht="24" customHeight="1" spans="1:9">
      <c r="A31" s="8">
        <v>27</v>
      </c>
      <c r="B31" s="5" t="s">
        <v>80</v>
      </c>
      <c r="C31" s="9" t="s">
        <v>54</v>
      </c>
      <c r="D31" s="10">
        <v>73</v>
      </c>
      <c r="E31" s="10">
        <f>D31*0.4</f>
        <v>29.2</v>
      </c>
      <c r="F31" s="10">
        <v>86.92</v>
      </c>
      <c r="G31" s="10">
        <f>F31*0.6</f>
        <v>52.152</v>
      </c>
      <c r="H31" s="10">
        <f>E31+G31</f>
        <v>81.352</v>
      </c>
      <c r="I31" s="13"/>
    </row>
    <row r="32" s="2" customFormat="1" ht="24" customHeight="1" spans="1:9">
      <c r="A32" s="8">
        <v>28</v>
      </c>
      <c r="B32" s="5" t="s">
        <v>81</v>
      </c>
      <c r="C32" s="9" t="s">
        <v>54</v>
      </c>
      <c r="D32" s="10">
        <v>79</v>
      </c>
      <c r="E32" s="10">
        <f>D32*0.4</f>
        <v>31.6</v>
      </c>
      <c r="F32" s="10">
        <v>84.92</v>
      </c>
      <c r="G32" s="10">
        <f>F32*0.6</f>
        <v>50.952</v>
      </c>
      <c r="H32" s="10">
        <f>E32+G32</f>
        <v>82.552</v>
      </c>
      <c r="I32" s="13"/>
    </row>
    <row r="33" s="2" customFormat="1" ht="24" customHeight="1" spans="1:9">
      <c r="A33" s="8">
        <v>29</v>
      </c>
      <c r="B33" s="5" t="s">
        <v>82</v>
      </c>
      <c r="C33" s="12" t="s">
        <v>54</v>
      </c>
      <c r="D33" s="10">
        <v>77</v>
      </c>
      <c r="E33" s="10">
        <f>D33*0.4</f>
        <v>30.8</v>
      </c>
      <c r="F33" s="10">
        <v>86.62</v>
      </c>
      <c r="G33" s="10">
        <f>F33*0.6</f>
        <v>51.972</v>
      </c>
      <c r="H33" s="10">
        <f>E33+G33</f>
        <v>82.772</v>
      </c>
      <c r="I33" s="13"/>
    </row>
    <row r="34" s="2" customFormat="1" ht="24" customHeight="1" spans="1:9">
      <c r="A34" s="8">
        <v>30</v>
      </c>
      <c r="B34" s="5" t="s">
        <v>83</v>
      </c>
      <c r="C34" s="12" t="s">
        <v>54</v>
      </c>
      <c r="D34" s="10">
        <v>69</v>
      </c>
      <c r="E34" s="10">
        <f>D34*0.4</f>
        <v>27.6</v>
      </c>
      <c r="F34" s="10">
        <v>82.72</v>
      </c>
      <c r="G34" s="10">
        <f>F34*0.6</f>
        <v>49.632</v>
      </c>
      <c r="H34" s="10">
        <f>E34+G34</f>
        <v>77.232</v>
      </c>
      <c r="I34" s="13"/>
    </row>
    <row r="35" s="2" customFormat="1" ht="24" customHeight="1" spans="1:9">
      <c r="A35" s="8">
        <v>31</v>
      </c>
      <c r="B35" s="5" t="s">
        <v>84</v>
      </c>
      <c r="C35" s="12" t="s">
        <v>54</v>
      </c>
      <c r="D35" s="10">
        <v>83</v>
      </c>
      <c r="E35" s="10">
        <f>D35*0.4</f>
        <v>33.2</v>
      </c>
      <c r="F35" s="10">
        <v>86.8</v>
      </c>
      <c r="G35" s="10">
        <f>F35*0.6</f>
        <v>52.08</v>
      </c>
      <c r="H35" s="10">
        <f>E35+G35</f>
        <v>85.28</v>
      </c>
      <c r="I35" s="13"/>
    </row>
    <row r="36" s="2" customFormat="1" ht="24" customHeight="1" spans="1:9">
      <c r="A36" s="8">
        <v>32</v>
      </c>
      <c r="B36" s="5" t="s">
        <v>85</v>
      </c>
      <c r="C36" s="12" t="s">
        <v>54</v>
      </c>
      <c r="D36" s="10">
        <v>75</v>
      </c>
      <c r="E36" s="10">
        <f>D36*0.4</f>
        <v>30</v>
      </c>
      <c r="F36" s="10">
        <v>88.88</v>
      </c>
      <c r="G36" s="10">
        <f>F36*0.6</f>
        <v>53.328</v>
      </c>
      <c r="H36" s="10">
        <f>E36+G36</f>
        <v>83.328</v>
      </c>
      <c r="I36" s="13"/>
    </row>
    <row r="37" s="2" customFormat="1" ht="24" customHeight="1" spans="1:9">
      <c r="A37" s="8">
        <v>33</v>
      </c>
      <c r="B37" s="5" t="s">
        <v>86</v>
      </c>
      <c r="C37" s="12" t="s">
        <v>54</v>
      </c>
      <c r="D37" s="10">
        <v>72</v>
      </c>
      <c r="E37" s="10">
        <f>D37*0.4</f>
        <v>28.8</v>
      </c>
      <c r="F37" s="10">
        <v>84.62</v>
      </c>
      <c r="G37" s="10">
        <f>F37*0.6</f>
        <v>50.772</v>
      </c>
      <c r="H37" s="10">
        <f>E37+G37</f>
        <v>79.572</v>
      </c>
      <c r="I37" s="13"/>
    </row>
    <row r="38" s="2" customFormat="1" ht="24" customHeight="1" spans="1:9">
      <c r="A38" s="8">
        <v>34</v>
      </c>
      <c r="B38" s="5" t="s">
        <v>87</v>
      </c>
      <c r="C38" s="21" t="s">
        <v>54</v>
      </c>
      <c r="D38" s="10">
        <v>70</v>
      </c>
      <c r="E38" s="10">
        <f>D38*0.4</f>
        <v>28</v>
      </c>
      <c r="F38" s="10">
        <v>78.4</v>
      </c>
      <c r="G38" s="10">
        <f>F38*0.6</f>
        <v>47.04</v>
      </c>
      <c r="H38" s="10">
        <f>E38+G38</f>
        <v>75.04</v>
      </c>
      <c r="I38" s="13"/>
    </row>
    <row r="39" s="2" customFormat="1" ht="24" customHeight="1" spans="1:9">
      <c r="A39" s="8">
        <v>35</v>
      </c>
      <c r="B39" s="5" t="s">
        <v>88</v>
      </c>
      <c r="C39" s="9" t="s">
        <v>54</v>
      </c>
      <c r="D39" s="10">
        <v>71</v>
      </c>
      <c r="E39" s="10">
        <f>D39*0.4</f>
        <v>28.4</v>
      </c>
      <c r="F39" s="10">
        <v>86.42</v>
      </c>
      <c r="G39" s="10">
        <f>F39*0.6</f>
        <v>51.852</v>
      </c>
      <c r="H39" s="10">
        <f>E39+G39</f>
        <v>80.252</v>
      </c>
      <c r="I39" s="13"/>
    </row>
    <row r="40" s="2" customFormat="1" ht="24" customHeight="1" spans="1:9">
      <c r="A40" s="8">
        <v>36</v>
      </c>
      <c r="B40" s="5" t="s">
        <v>89</v>
      </c>
      <c r="C40" s="11" t="s">
        <v>54</v>
      </c>
      <c r="D40" s="10">
        <v>82</v>
      </c>
      <c r="E40" s="10">
        <f>D40*0.4</f>
        <v>32.8</v>
      </c>
      <c r="F40" s="10" t="s">
        <v>90</v>
      </c>
      <c r="G40" s="10" t="s">
        <v>90</v>
      </c>
      <c r="H40" s="10">
        <v>32.8</v>
      </c>
      <c r="I40" s="13"/>
    </row>
    <row r="41" s="2" customFormat="1" ht="24" customHeight="1" spans="1:9">
      <c r="A41" s="8">
        <v>37</v>
      </c>
      <c r="B41" s="5" t="s">
        <v>91</v>
      </c>
      <c r="C41" s="9" t="s">
        <v>54</v>
      </c>
      <c r="D41" s="10">
        <v>71</v>
      </c>
      <c r="E41" s="10">
        <f>D41*0.4</f>
        <v>28.4</v>
      </c>
      <c r="F41" s="10" t="s">
        <v>90</v>
      </c>
      <c r="G41" s="10" t="s">
        <v>90</v>
      </c>
      <c r="H41" s="10">
        <v>28.4</v>
      </c>
      <c r="I41" s="13"/>
    </row>
  </sheetData>
  <sortState caseSensitive="0" columnSort="0" ref="B5:I41">
    <sortCondition descending="0" ref="B5:B41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"/>
  <sheetViews>
    <sheetView workbookViewId="0">
      <selection activeCell="K10" sqref="K10"/>
    </sheetView>
  </sheetViews>
  <sheetFormatPr defaultColWidth="9" defaultRowHeight="13.5"/>
  <cols>
    <col min="2" max="9" width="15.125" customWidth="1"/>
  </cols>
  <sheetData>
    <row r="1" ht="24" customHeight="1" spans="1:1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7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7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2" customFormat="1" ht="23" customHeight="1" spans="1:9">
      <c r="A5" s="8">
        <v>1</v>
      </c>
      <c r="B5" s="5" t="s">
        <v>92</v>
      </c>
      <c r="C5" s="9" t="s">
        <v>93</v>
      </c>
      <c r="D5" s="10">
        <v>75</v>
      </c>
      <c r="E5" s="10">
        <f>D5*0.4</f>
        <v>30</v>
      </c>
      <c r="F5" s="10">
        <v>85.688</v>
      </c>
      <c r="G5" s="10">
        <f>F5*0.6</f>
        <v>51.4128</v>
      </c>
      <c r="H5" s="10">
        <f>E5+G5</f>
        <v>81.4128</v>
      </c>
      <c r="I5" s="5"/>
    </row>
    <row r="6" s="22" customFormat="1" ht="23" customHeight="1" spans="1:9">
      <c r="A6" s="8">
        <v>2</v>
      </c>
      <c r="B6" s="5" t="s">
        <v>94</v>
      </c>
      <c r="C6" s="9" t="s">
        <v>93</v>
      </c>
      <c r="D6" s="10">
        <v>73</v>
      </c>
      <c r="E6" s="10">
        <f>D6*0.4</f>
        <v>29.2</v>
      </c>
      <c r="F6" s="10">
        <v>93.54</v>
      </c>
      <c r="G6" s="10">
        <f>F6*0.6</f>
        <v>56.124</v>
      </c>
      <c r="H6" s="10">
        <f>E6+G6</f>
        <v>85.324</v>
      </c>
      <c r="I6" s="5"/>
    </row>
    <row r="7" s="22" customFormat="1" ht="23" customHeight="1" spans="1:9">
      <c r="A7" s="8">
        <v>3</v>
      </c>
      <c r="B7" s="5" t="s">
        <v>95</v>
      </c>
      <c r="C7" s="9" t="s">
        <v>93</v>
      </c>
      <c r="D7" s="10">
        <v>83</v>
      </c>
      <c r="E7" s="10">
        <f>D7*0.4</f>
        <v>33.2</v>
      </c>
      <c r="F7" s="10">
        <v>91.912</v>
      </c>
      <c r="G7" s="10">
        <f>F7*0.6</f>
        <v>55.1472</v>
      </c>
      <c r="H7" s="10">
        <f>E7+G7</f>
        <v>88.3472</v>
      </c>
      <c r="I7" s="5"/>
    </row>
    <row r="8" s="22" customFormat="1" ht="23" customHeight="1" spans="1:9">
      <c r="A8" s="8">
        <v>4</v>
      </c>
      <c r="B8" s="5" t="s">
        <v>96</v>
      </c>
      <c r="C8" s="21" t="s">
        <v>93</v>
      </c>
      <c r="D8" s="10">
        <v>71</v>
      </c>
      <c r="E8" s="10">
        <f>D8*0.4</f>
        <v>28.4</v>
      </c>
      <c r="F8" s="10">
        <v>92.184</v>
      </c>
      <c r="G8" s="10">
        <f>F8*0.6</f>
        <v>55.3104</v>
      </c>
      <c r="H8" s="10">
        <f>E8+G8</f>
        <v>83.7104</v>
      </c>
      <c r="I8" s="5"/>
    </row>
    <row r="9" s="22" customFormat="1" ht="23" customHeight="1" spans="1:9">
      <c r="A9" s="8">
        <v>5</v>
      </c>
      <c r="B9" s="5" t="s">
        <v>97</v>
      </c>
      <c r="C9" s="9" t="s">
        <v>93</v>
      </c>
      <c r="D9" s="10">
        <v>71</v>
      </c>
      <c r="E9" s="10">
        <f>D9*0.4</f>
        <v>28.4</v>
      </c>
      <c r="F9" s="10">
        <v>93.886</v>
      </c>
      <c r="G9" s="10">
        <f>F9*0.6</f>
        <v>56.3316</v>
      </c>
      <c r="H9" s="10">
        <f>E9+G9</f>
        <v>84.7316</v>
      </c>
      <c r="I9" s="5"/>
    </row>
    <row r="10" s="22" customFormat="1" ht="23" customHeight="1" spans="1:9">
      <c r="A10" s="8">
        <v>6</v>
      </c>
      <c r="B10" s="5" t="s">
        <v>98</v>
      </c>
      <c r="C10" s="11" t="s">
        <v>93</v>
      </c>
      <c r="D10" s="10">
        <v>79</v>
      </c>
      <c r="E10" s="10">
        <f>D10*0.4</f>
        <v>31.6</v>
      </c>
      <c r="F10" s="10">
        <v>89.748</v>
      </c>
      <c r="G10" s="10">
        <f>F10*0.6</f>
        <v>53.8488</v>
      </c>
      <c r="H10" s="10">
        <f>E10+G10</f>
        <v>85.4488</v>
      </c>
      <c r="I10" s="5"/>
    </row>
    <row r="11" s="22" customFormat="1" ht="23" customHeight="1" spans="1:9">
      <c r="A11" s="8">
        <v>7</v>
      </c>
      <c r="B11" s="5" t="s">
        <v>99</v>
      </c>
      <c r="C11" s="9" t="s">
        <v>93</v>
      </c>
      <c r="D11" s="10">
        <v>70</v>
      </c>
      <c r="E11" s="10">
        <f>D11*0.4</f>
        <v>28</v>
      </c>
      <c r="F11" s="10">
        <v>87.376</v>
      </c>
      <c r="G11" s="10">
        <f>F11*0.6</f>
        <v>52.4256</v>
      </c>
      <c r="H11" s="10">
        <f>E11+G11</f>
        <v>80.4256</v>
      </c>
      <c r="I11" s="5"/>
    </row>
    <row r="12" s="22" customFormat="1" ht="23" customHeight="1" spans="1:9">
      <c r="A12" s="8">
        <v>8</v>
      </c>
      <c r="B12" s="5" t="s">
        <v>100</v>
      </c>
      <c r="C12" s="9" t="s">
        <v>93</v>
      </c>
      <c r="D12" s="10">
        <v>73</v>
      </c>
      <c r="E12" s="10">
        <f>D12*0.4</f>
        <v>29.2</v>
      </c>
      <c r="F12" s="10">
        <v>90.25</v>
      </c>
      <c r="G12" s="10">
        <f>F12*0.6</f>
        <v>54.15</v>
      </c>
      <c r="H12" s="10">
        <f>E12+G12</f>
        <v>83.35</v>
      </c>
      <c r="I12" s="5"/>
    </row>
    <row r="13" s="22" customFormat="1" ht="23" customHeight="1" spans="1:9">
      <c r="A13" s="8">
        <v>9</v>
      </c>
      <c r="B13" s="5" t="s">
        <v>101</v>
      </c>
      <c r="C13" s="9" t="s">
        <v>93</v>
      </c>
      <c r="D13" s="10">
        <v>83</v>
      </c>
      <c r="E13" s="10">
        <f>D13*0.4</f>
        <v>33.2</v>
      </c>
      <c r="F13" s="10">
        <v>84.018</v>
      </c>
      <c r="G13" s="10">
        <f>F13*0.6</f>
        <v>50.4108</v>
      </c>
      <c r="H13" s="10">
        <f>E13+G13</f>
        <v>83.6108</v>
      </c>
      <c r="I13" s="5"/>
    </row>
    <row r="14" s="22" customFormat="1" ht="23" customHeight="1" spans="1:9">
      <c r="A14" s="8">
        <v>10</v>
      </c>
      <c r="B14" s="5" t="s">
        <v>102</v>
      </c>
      <c r="C14" s="9" t="s">
        <v>93</v>
      </c>
      <c r="D14" s="10">
        <v>74</v>
      </c>
      <c r="E14" s="10">
        <f>D14*0.4</f>
        <v>29.6</v>
      </c>
      <c r="F14" s="10">
        <v>87.824</v>
      </c>
      <c r="G14" s="10">
        <f>F14*0.6</f>
        <v>52.6944</v>
      </c>
      <c r="H14" s="10">
        <f>E14+G14</f>
        <v>82.2944</v>
      </c>
      <c r="I14" s="5"/>
    </row>
    <row r="15" s="22" customFormat="1" ht="23" customHeight="1" spans="1:9">
      <c r="A15" s="8">
        <v>11</v>
      </c>
      <c r="B15" s="5" t="s">
        <v>103</v>
      </c>
      <c r="C15" s="12" t="s">
        <v>93</v>
      </c>
      <c r="D15" s="10">
        <v>81</v>
      </c>
      <c r="E15" s="10">
        <f>D15*0.4</f>
        <v>32.4</v>
      </c>
      <c r="F15" s="10">
        <v>87.256</v>
      </c>
      <c r="G15" s="10">
        <f>F15*0.6</f>
        <v>52.3536</v>
      </c>
      <c r="H15" s="10">
        <f>E15+G15</f>
        <v>84.7536</v>
      </c>
      <c r="I15" s="5"/>
    </row>
    <row r="16" s="22" customFormat="1" ht="23" customHeight="1" spans="1:9">
      <c r="A16" s="8">
        <v>12</v>
      </c>
      <c r="B16" s="5" t="s">
        <v>104</v>
      </c>
      <c r="C16" s="9" t="s">
        <v>93</v>
      </c>
      <c r="D16" s="10">
        <v>71</v>
      </c>
      <c r="E16" s="10">
        <f>D16*0.4</f>
        <v>28.4</v>
      </c>
      <c r="F16" s="10">
        <v>84.548</v>
      </c>
      <c r="G16" s="10">
        <f>F16*0.6</f>
        <v>50.7288</v>
      </c>
      <c r="H16" s="10">
        <f>E16+G16</f>
        <v>79.1288</v>
      </c>
      <c r="I16" s="5"/>
    </row>
  </sheetData>
  <sortState caseSensitive="0" columnSort="0" ref="B5:I16">
    <sortCondition descending="0" ref="B5:B16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workbookViewId="0">
      <selection activeCell="E24" sqref="E24"/>
    </sheetView>
  </sheetViews>
  <sheetFormatPr defaultColWidth="9" defaultRowHeight="13.5"/>
  <cols>
    <col min="2" max="9" width="15.125" customWidth="1"/>
  </cols>
  <sheetData>
    <row r="1" ht="24" customHeight="1" spans="1:1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7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7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2" customFormat="1" ht="24" customHeight="1" spans="1:9">
      <c r="A5" s="8">
        <v>1</v>
      </c>
      <c r="B5" s="5" t="s">
        <v>105</v>
      </c>
      <c r="C5" s="9" t="s">
        <v>106</v>
      </c>
      <c r="D5" s="10">
        <v>77</v>
      </c>
      <c r="E5" s="10">
        <f>D5*0.4</f>
        <v>30.8</v>
      </c>
      <c r="F5" s="10">
        <v>84.182</v>
      </c>
      <c r="G5" s="10">
        <f>F5*0.6</f>
        <v>50.5092</v>
      </c>
      <c r="H5" s="10">
        <f>E5+G5</f>
        <v>81.3092</v>
      </c>
      <c r="I5" s="5"/>
    </row>
    <row r="6" s="22" customFormat="1" ht="24" customHeight="1" spans="1:9">
      <c r="A6" s="8">
        <v>2</v>
      </c>
      <c r="B6" s="5" t="s">
        <v>107</v>
      </c>
      <c r="C6" s="9" t="s">
        <v>106</v>
      </c>
      <c r="D6" s="10">
        <v>71</v>
      </c>
      <c r="E6" s="10">
        <f>D6*0.4</f>
        <v>28.4</v>
      </c>
      <c r="F6" s="10">
        <v>82.628</v>
      </c>
      <c r="G6" s="10">
        <f>F6*0.6</f>
        <v>49.5768</v>
      </c>
      <c r="H6" s="10">
        <f>E6+G6</f>
        <v>77.9768</v>
      </c>
      <c r="I6" s="5"/>
    </row>
    <row r="7" s="22" customFormat="1" ht="24" customHeight="1" spans="1:9">
      <c r="A7" s="8">
        <v>3</v>
      </c>
      <c r="B7" s="5" t="s">
        <v>108</v>
      </c>
      <c r="C7" s="9" t="s">
        <v>106</v>
      </c>
      <c r="D7" s="10">
        <v>73</v>
      </c>
      <c r="E7" s="10">
        <f>D7*0.4</f>
        <v>29.2</v>
      </c>
      <c r="F7" s="10">
        <v>82.858</v>
      </c>
      <c r="G7" s="10">
        <f>F7*0.6</f>
        <v>49.7148</v>
      </c>
      <c r="H7" s="10">
        <f>E7+G7</f>
        <v>78.9148</v>
      </c>
      <c r="I7" s="5"/>
    </row>
    <row r="8" s="22" customFormat="1" ht="24" customHeight="1" spans="1:9">
      <c r="A8" s="8">
        <v>4</v>
      </c>
      <c r="B8" s="5" t="s">
        <v>109</v>
      </c>
      <c r="C8" s="9" t="s">
        <v>106</v>
      </c>
      <c r="D8" s="10">
        <v>69</v>
      </c>
      <c r="E8" s="10">
        <f>D8*0.4</f>
        <v>27.6</v>
      </c>
      <c r="F8" s="10">
        <v>85.564</v>
      </c>
      <c r="G8" s="10">
        <f>F8*0.6</f>
        <v>51.3384</v>
      </c>
      <c r="H8" s="10">
        <f>E8+G8</f>
        <v>78.9384</v>
      </c>
      <c r="I8" s="5"/>
    </row>
    <row r="9" s="22" customFormat="1" ht="24" customHeight="1" spans="1:9">
      <c r="A9" s="8">
        <v>5</v>
      </c>
      <c r="B9" s="5" t="s">
        <v>110</v>
      </c>
      <c r="C9" s="9" t="s">
        <v>106</v>
      </c>
      <c r="D9" s="10">
        <v>67</v>
      </c>
      <c r="E9" s="10">
        <f>D9*0.4</f>
        <v>26.8</v>
      </c>
      <c r="F9" s="10">
        <v>87.282</v>
      </c>
      <c r="G9" s="10">
        <f>F9*0.6</f>
        <v>52.3692</v>
      </c>
      <c r="H9" s="10">
        <f>E9+G9</f>
        <v>79.1692</v>
      </c>
      <c r="I9" s="5"/>
    </row>
    <row r="10" s="22" customFormat="1" ht="24" customHeight="1" spans="1:9">
      <c r="A10" s="8">
        <v>6</v>
      </c>
      <c r="B10" s="5" t="s">
        <v>111</v>
      </c>
      <c r="C10" s="9" t="s">
        <v>106</v>
      </c>
      <c r="D10" s="10">
        <v>72</v>
      </c>
      <c r="E10" s="10">
        <f>D10*0.4</f>
        <v>28.8</v>
      </c>
      <c r="F10" s="10">
        <v>86.454</v>
      </c>
      <c r="G10" s="10">
        <f>F10*0.6</f>
        <v>51.8724</v>
      </c>
      <c r="H10" s="10">
        <f>E10+G10</f>
        <v>80.6724</v>
      </c>
      <c r="I10" s="5"/>
    </row>
    <row r="11" s="22" customFormat="1" ht="24" customHeight="1" spans="1:9">
      <c r="A11" s="8">
        <v>7</v>
      </c>
      <c r="B11" s="5" t="s">
        <v>112</v>
      </c>
      <c r="C11" s="21" t="s">
        <v>106</v>
      </c>
      <c r="D11" s="10">
        <v>69</v>
      </c>
      <c r="E11" s="10">
        <f>D11*0.4</f>
        <v>27.6</v>
      </c>
      <c r="F11" s="10">
        <v>85.3</v>
      </c>
      <c r="G11" s="10">
        <f>F11*0.6</f>
        <v>51.18</v>
      </c>
      <c r="H11" s="10">
        <f>E11+G11</f>
        <v>78.78</v>
      </c>
      <c r="I11" s="5"/>
    </row>
    <row r="12" s="22" customFormat="1" ht="24" customHeight="1" spans="1:9">
      <c r="A12" s="8">
        <v>8</v>
      </c>
      <c r="B12" s="5" t="s">
        <v>113</v>
      </c>
      <c r="C12" s="9" t="s">
        <v>106</v>
      </c>
      <c r="D12" s="10">
        <v>75</v>
      </c>
      <c r="E12" s="10">
        <f>D12*0.4</f>
        <v>30</v>
      </c>
      <c r="F12" s="10">
        <v>83.652</v>
      </c>
      <c r="G12" s="10">
        <f>F12*0.6</f>
        <v>50.1912</v>
      </c>
      <c r="H12" s="10">
        <f>E12+G12</f>
        <v>80.1912</v>
      </c>
      <c r="I12" s="5"/>
    </row>
    <row r="13" s="22" customFormat="1" ht="24" customHeight="1" spans="1:9">
      <c r="A13" s="8">
        <v>9</v>
      </c>
      <c r="B13" s="5" t="s">
        <v>114</v>
      </c>
      <c r="C13" s="12" t="s">
        <v>106</v>
      </c>
      <c r="D13" s="10">
        <v>67</v>
      </c>
      <c r="E13" s="10">
        <f>D13*0.4</f>
        <v>26.8</v>
      </c>
      <c r="F13" s="10">
        <v>82.046</v>
      </c>
      <c r="G13" s="10">
        <f>F13*0.6</f>
        <v>49.2276</v>
      </c>
      <c r="H13" s="10">
        <f>E13+G13</f>
        <v>76.0276</v>
      </c>
      <c r="I13" s="5"/>
    </row>
    <row r="14" s="22" customFormat="1" ht="24" customHeight="1" spans="1:9">
      <c r="A14" s="8">
        <v>10</v>
      </c>
      <c r="B14" s="5" t="s">
        <v>115</v>
      </c>
      <c r="C14" s="12" t="s">
        <v>106</v>
      </c>
      <c r="D14" s="10">
        <v>74</v>
      </c>
      <c r="E14" s="10">
        <f>D14*0.4</f>
        <v>29.6</v>
      </c>
      <c r="F14" s="10">
        <v>82.786</v>
      </c>
      <c r="G14" s="10">
        <f>F14*0.6</f>
        <v>49.6716</v>
      </c>
      <c r="H14" s="10">
        <f>E14+G14</f>
        <v>79.2716</v>
      </c>
      <c r="I14" s="5"/>
    </row>
    <row r="15" s="22" customFormat="1" ht="24" customHeight="1" spans="1:9">
      <c r="A15" s="8">
        <v>11</v>
      </c>
      <c r="B15" s="5" t="s">
        <v>116</v>
      </c>
      <c r="C15" s="12" t="s">
        <v>106</v>
      </c>
      <c r="D15" s="10">
        <v>67</v>
      </c>
      <c r="E15" s="10">
        <f>D15*0.4</f>
        <v>26.8</v>
      </c>
      <c r="F15" s="10">
        <v>81.12</v>
      </c>
      <c r="G15" s="10">
        <f>F15*0.6</f>
        <v>48.672</v>
      </c>
      <c r="H15" s="10">
        <f>E15+G15</f>
        <v>75.472</v>
      </c>
      <c r="I15" s="5"/>
    </row>
    <row r="16" s="22" customFormat="1" ht="24" customHeight="1" spans="1:9">
      <c r="A16" s="8">
        <v>12</v>
      </c>
      <c r="B16" s="5" t="s">
        <v>117</v>
      </c>
      <c r="C16" s="12" t="s">
        <v>106</v>
      </c>
      <c r="D16" s="10">
        <v>68</v>
      </c>
      <c r="E16" s="10">
        <f>D16*0.4</f>
        <v>27.2</v>
      </c>
      <c r="F16" s="10">
        <v>85.04</v>
      </c>
      <c r="G16" s="10">
        <f>F16*0.6</f>
        <v>51.024</v>
      </c>
      <c r="H16" s="10">
        <f>E16+G16</f>
        <v>78.224</v>
      </c>
      <c r="I16" s="5"/>
    </row>
    <row r="17" s="22" customFormat="1" ht="24" customHeight="1" spans="1:9">
      <c r="A17" s="8">
        <v>13</v>
      </c>
      <c r="B17" s="5" t="s">
        <v>118</v>
      </c>
      <c r="C17" s="12" t="s">
        <v>106</v>
      </c>
      <c r="D17" s="10">
        <v>68</v>
      </c>
      <c r="E17" s="10">
        <f>D17*0.4</f>
        <v>27.2</v>
      </c>
      <c r="F17" s="10" t="s">
        <v>90</v>
      </c>
      <c r="G17" s="10" t="s">
        <v>90</v>
      </c>
      <c r="H17" s="10">
        <v>27.2</v>
      </c>
      <c r="I17" s="5"/>
    </row>
    <row r="18" s="22" customFormat="1" ht="24" customHeight="1" spans="1:9">
      <c r="A18" s="8">
        <v>14</v>
      </c>
      <c r="B18" s="5" t="s">
        <v>119</v>
      </c>
      <c r="C18" s="12" t="s">
        <v>106</v>
      </c>
      <c r="D18" s="10">
        <v>67</v>
      </c>
      <c r="E18" s="10">
        <f>D18*0.4</f>
        <v>26.8</v>
      </c>
      <c r="F18" s="10">
        <v>89.03</v>
      </c>
      <c r="G18" s="10">
        <f>F18*0.6</f>
        <v>53.418</v>
      </c>
      <c r="H18" s="10">
        <f>E18+G18</f>
        <v>80.218</v>
      </c>
      <c r="I18" s="5"/>
    </row>
  </sheetData>
  <sortState caseSensitive="0" columnSort="0" ref="B5:I18">
    <sortCondition descending="0" ref="B5:B18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workbookViewId="0">
      <selection activeCell="D25" sqref="D25"/>
    </sheetView>
  </sheetViews>
  <sheetFormatPr defaultColWidth="9" defaultRowHeight="13.5"/>
  <cols>
    <col min="2" max="9" width="15.125" customWidth="1"/>
  </cols>
  <sheetData>
    <row r="1" ht="24" customHeight="1" spans="1:1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7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7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0" customFormat="1" ht="24" customHeight="1" spans="1:9">
      <c r="A5" s="17">
        <v>1</v>
      </c>
      <c r="B5" s="5" t="s">
        <v>120</v>
      </c>
      <c r="C5" s="9" t="s">
        <v>121</v>
      </c>
      <c r="D5" s="10">
        <v>76</v>
      </c>
      <c r="E5" s="10">
        <f>D5*0.4</f>
        <v>30.4</v>
      </c>
      <c r="F5" s="10">
        <v>88.468</v>
      </c>
      <c r="G5" s="10">
        <f>F5*0.6</f>
        <v>53.0808</v>
      </c>
      <c r="H5" s="10">
        <f>E5+G5</f>
        <v>83.4808</v>
      </c>
      <c r="I5" s="13"/>
    </row>
    <row r="6" s="20" customFormat="1" ht="24" customHeight="1" spans="1:9">
      <c r="A6" s="17">
        <v>2</v>
      </c>
      <c r="B6" s="5" t="s">
        <v>122</v>
      </c>
      <c r="C6" s="9" t="s">
        <v>121</v>
      </c>
      <c r="D6" s="10">
        <v>72</v>
      </c>
      <c r="E6" s="10">
        <f>D6*0.4</f>
        <v>28.8</v>
      </c>
      <c r="F6" s="10">
        <v>88.738</v>
      </c>
      <c r="G6" s="10">
        <f>F6*0.6</f>
        <v>53.2428</v>
      </c>
      <c r="H6" s="10">
        <f>E6+G6</f>
        <v>82.0428</v>
      </c>
      <c r="I6" s="13"/>
    </row>
    <row r="7" s="20" customFormat="1" ht="24" customHeight="1" spans="1:9">
      <c r="A7" s="17">
        <v>3</v>
      </c>
      <c r="B7" s="5" t="s">
        <v>123</v>
      </c>
      <c r="C7" s="9" t="s">
        <v>121</v>
      </c>
      <c r="D7" s="10">
        <v>71</v>
      </c>
      <c r="E7" s="10">
        <f>D7*0.4</f>
        <v>28.4</v>
      </c>
      <c r="F7" s="10">
        <v>88.082</v>
      </c>
      <c r="G7" s="10">
        <f>F7*0.6</f>
        <v>52.8492</v>
      </c>
      <c r="H7" s="10">
        <f>E7+G7</f>
        <v>81.2492</v>
      </c>
      <c r="I7" s="13"/>
    </row>
    <row r="8" s="20" customFormat="1" ht="24" customHeight="1" spans="1:9">
      <c r="A8" s="17">
        <v>4</v>
      </c>
      <c r="B8" s="5" t="s">
        <v>124</v>
      </c>
      <c r="C8" s="9" t="s">
        <v>121</v>
      </c>
      <c r="D8" s="10">
        <v>69</v>
      </c>
      <c r="E8" s="10">
        <f>D8*0.4</f>
        <v>27.6</v>
      </c>
      <c r="F8" s="10">
        <v>90.676</v>
      </c>
      <c r="G8" s="10">
        <f>F8*0.6</f>
        <v>54.4056</v>
      </c>
      <c r="H8" s="10">
        <f>E8+G8</f>
        <v>82.0056</v>
      </c>
      <c r="I8" s="13"/>
    </row>
    <row r="9" s="20" customFormat="1" ht="24" customHeight="1" spans="1:9">
      <c r="A9" s="17">
        <v>5</v>
      </c>
      <c r="B9" s="5" t="s">
        <v>125</v>
      </c>
      <c r="C9" s="9" t="s">
        <v>121</v>
      </c>
      <c r="D9" s="10">
        <v>73</v>
      </c>
      <c r="E9" s="10">
        <f>D9*0.4</f>
        <v>29.2</v>
      </c>
      <c r="F9" s="10">
        <v>87.872</v>
      </c>
      <c r="G9" s="10">
        <f>F9*0.6</f>
        <v>52.7232</v>
      </c>
      <c r="H9" s="10">
        <f>E9+G9</f>
        <v>81.9232</v>
      </c>
      <c r="I9" s="13"/>
    </row>
    <row r="10" s="20" customFormat="1" ht="24" customHeight="1" spans="1:9">
      <c r="A10" s="17">
        <v>6</v>
      </c>
      <c r="B10" s="5" t="s">
        <v>126</v>
      </c>
      <c r="C10" s="9" t="s">
        <v>121</v>
      </c>
      <c r="D10" s="10">
        <v>68</v>
      </c>
      <c r="E10" s="10">
        <f>D10*0.4</f>
        <v>27.2</v>
      </c>
      <c r="F10" s="10">
        <v>84.902</v>
      </c>
      <c r="G10" s="10">
        <f>F10*0.6</f>
        <v>50.9412</v>
      </c>
      <c r="H10" s="10">
        <f>E10+G10</f>
        <v>78.1412</v>
      </c>
      <c r="I10" s="13"/>
    </row>
    <row r="11" s="20" customFormat="1" ht="24" customHeight="1" spans="1:9">
      <c r="A11" s="17">
        <v>7</v>
      </c>
      <c r="B11" s="5" t="s">
        <v>127</v>
      </c>
      <c r="C11" s="12" t="s">
        <v>121</v>
      </c>
      <c r="D11" s="10">
        <v>72</v>
      </c>
      <c r="E11" s="10">
        <f>D11*0.4</f>
        <v>28.8</v>
      </c>
      <c r="F11" s="10">
        <v>85.884</v>
      </c>
      <c r="G11" s="10">
        <f>F11*0.6</f>
        <v>51.5304</v>
      </c>
      <c r="H11" s="10">
        <f>E11+G11</f>
        <v>80.3304</v>
      </c>
      <c r="I11" s="13"/>
    </row>
    <row r="12" s="20" customFormat="1" ht="24" customHeight="1" spans="1:9">
      <c r="A12" s="17">
        <v>8</v>
      </c>
      <c r="B12" s="5" t="s">
        <v>128</v>
      </c>
      <c r="C12" s="9" t="s">
        <v>121</v>
      </c>
      <c r="D12" s="10">
        <v>72</v>
      </c>
      <c r="E12" s="10">
        <f>D12*0.4</f>
        <v>28.8</v>
      </c>
      <c r="F12" s="10">
        <v>85.782</v>
      </c>
      <c r="G12" s="10">
        <f>F12*0.6</f>
        <v>51.4692</v>
      </c>
      <c r="H12" s="10">
        <f>E12+G12</f>
        <v>80.2692</v>
      </c>
      <c r="I12" s="13"/>
    </row>
    <row r="13" s="20" customFormat="1" ht="24" customHeight="1" spans="1:9">
      <c r="A13" s="17">
        <v>9</v>
      </c>
      <c r="B13" s="18" t="s">
        <v>129</v>
      </c>
      <c r="C13" s="19" t="s">
        <v>121</v>
      </c>
      <c r="D13" s="10">
        <v>76</v>
      </c>
      <c r="E13" s="10">
        <f>D13*0.4</f>
        <v>30.4</v>
      </c>
      <c r="F13" s="10">
        <v>91.694</v>
      </c>
      <c r="G13" s="10">
        <f>F13*0.6</f>
        <v>55.0164</v>
      </c>
      <c r="H13" s="10">
        <f>E13+G13</f>
        <v>85.4164</v>
      </c>
      <c r="I13" s="13"/>
    </row>
    <row r="14" s="20" customFormat="1" ht="24" customHeight="1" spans="1:9">
      <c r="A14" s="17">
        <v>10</v>
      </c>
      <c r="B14" s="5" t="s">
        <v>130</v>
      </c>
      <c r="C14" s="21" t="s">
        <v>121</v>
      </c>
      <c r="D14" s="10">
        <v>68</v>
      </c>
      <c r="E14" s="10">
        <f>D14*0.4</f>
        <v>27.2</v>
      </c>
      <c r="F14" s="10">
        <v>83.492</v>
      </c>
      <c r="G14" s="10">
        <f>F14*0.6</f>
        <v>50.0952</v>
      </c>
      <c r="H14" s="10">
        <f>E14+G14</f>
        <v>77.2952</v>
      </c>
      <c r="I14" s="13"/>
    </row>
    <row r="15" s="20" customFormat="1" ht="24" customHeight="1" spans="1:9">
      <c r="A15" s="17">
        <v>11</v>
      </c>
      <c r="B15" s="5" t="s">
        <v>131</v>
      </c>
      <c r="C15" s="9" t="s">
        <v>121</v>
      </c>
      <c r="D15" s="10">
        <v>68</v>
      </c>
      <c r="E15" s="10">
        <f>D15*0.4</f>
        <v>27.2</v>
      </c>
      <c r="F15" s="10">
        <v>86.082</v>
      </c>
      <c r="G15" s="10">
        <f>F15*0.6</f>
        <v>51.6492</v>
      </c>
      <c r="H15" s="10">
        <f>E15+G15</f>
        <v>78.8492</v>
      </c>
      <c r="I15" s="13"/>
    </row>
    <row r="16" s="20" customFormat="1" ht="24" customHeight="1" spans="1:9">
      <c r="A16" s="17">
        <v>12</v>
      </c>
      <c r="B16" s="5" t="s">
        <v>132</v>
      </c>
      <c r="C16" s="9" t="s">
        <v>121</v>
      </c>
      <c r="D16" s="10">
        <v>74</v>
      </c>
      <c r="E16" s="10">
        <f>D16*0.4</f>
        <v>29.6</v>
      </c>
      <c r="F16" s="10">
        <v>86.628</v>
      </c>
      <c r="G16" s="10">
        <f>F16*0.6</f>
        <v>51.9768</v>
      </c>
      <c r="H16" s="10">
        <f>E16+G16</f>
        <v>81.5768</v>
      </c>
      <c r="I16" s="13"/>
    </row>
    <row r="17" s="20" customFormat="1" ht="24" customHeight="1" spans="1:9">
      <c r="A17" s="17">
        <v>13</v>
      </c>
      <c r="B17" s="5" t="s">
        <v>133</v>
      </c>
      <c r="C17" s="9" t="s">
        <v>121</v>
      </c>
      <c r="D17" s="10">
        <v>75</v>
      </c>
      <c r="E17" s="10">
        <f>D17*0.4</f>
        <v>30</v>
      </c>
      <c r="F17" s="10">
        <v>86.248</v>
      </c>
      <c r="G17" s="10">
        <f>F17*0.6</f>
        <v>51.7488</v>
      </c>
      <c r="H17" s="10">
        <f>E17+G17</f>
        <v>81.7488</v>
      </c>
      <c r="I17" s="13"/>
    </row>
    <row r="18" s="20" customFormat="1" ht="24" customHeight="1" spans="1:9">
      <c r="A18" s="17">
        <v>14</v>
      </c>
      <c r="B18" s="5" t="s">
        <v>134</v>
      </c>
      <c r="C18" s="9" t="s">
        <v>121</v>
      </c>
      <c r="D18" s="10">
        <v>69</v>
      </c>
      <c r="E18" s="10">
        <f>D18*0.4</f>
        <v>27.6</v>
      </c>
      <c r="F18" s="10">
        <v>85.494</v>
      </c>
      <c r="G18" s="10">
        <f>F18*0.6</f>
        <v>51.2964</v>
      </c>
      <c r="H18" s="10">
        <f>E18+G18</f>
        <v>78.8964</v>
      </c>
      <c r="I18" s="13"/>
    </row>
  </sheetData>
  <sortState caseSensitive="0" columnSort="0" ref="B5:I18">
    <sortCondition descending="0" ref="B5:B18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"/>
  <sheetViews>
    <sheetView workbookViewId="0">
      <selection activeCell="D28" sqref="D28"/>
    </sheetView>
  </sheetViews>
  <sheetFormatPr defaultColWidth="9" defaultRowHeight="13.5"/>
  <cols>
    <col min="2" max="9" width="15.125" customWidth="1"/>
  </cols>
  <sheetData>
    <row r="1" ht="24" customHeight="1" spans="1:1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7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7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" customFormat="1" ht="23" customHeight="1" spans="1:9">
      <c r="A5" s="17">
        <v>1</v>
      </c>
      <c r="B5" s="5" t="s">
        <v>135</v>
      </c>
      <c r="C5" s="12" t="s">
        <v>136</v>
      </c>
      <c r="D5" s="10">
        <v>73</v>
      </c>
      <c r="E5" s="10">
        <f>D5*0.4</f>
        <v>29.2</v>
      </c>
      <c r="F5" s="10">
        <v>86.188</v>
      </c>
      <c r="G5" s="10">
        <f>F5*0.6</f>
        <v>51.7128</v>
      </c>
      <c r="H5" s="10">
        <f>E5+G5</f>
        <v>80.9128</v>
      </c>
      <c r="I5" s="13"/>
    </row>
    <row r="6" s="2" customFormat="1" ht="23" customHeight="1" spans="1:9">
      <c r="A6" s="17">
        <v>2</v>
      </c>
      <c r="B6" s="5" t="s">
        <v>137</v>
      </c>
      <c r="C6" s="9" t="s">
        <v>136</v>
      </c>
      <c r="D6" s="10">
        <v>75</v>
      </c>
      <c r="E6" s="10">
        <f>D6*0.4</f>
        <v>30</v>
      </c>
      <c r="F6" s="10">
        <v>85.21</v>
      </c>
      <c r="G6" s="10">
        <f>F6*0.6</f>
        <v>51.126</v>
      </c>
      <c r="H6" s="10">
        <f>E6+G6</f>
        <v>81.126</v>
      </c>
      <c r="I6" s="13"/>
    </row>
    <row r="7" s="2" customFormat="1" ht="23" customHeight="1" spans="1:9">
      <c r="A7" s="17">
        <v>3</v>
      </c>
      <c r="B7" s="5" t="s">
        <v>138</v>
      </c>
      <c r="C7" s="9" t="s">
        <v>136</v>
      </c>
      <c r="D7" s="10">
        <v>74</v>
      </c>
      <c r="E7" s="10">
        <f>D7*0.4</f>
        <v>29.6</v>
      </c>
      <c r="F7" s="10">
        <v>83.274</v>
      </c>
      <c r="G7" s="10">
        <f>F7*0.6</f>
        <v>49.9644</v>
      </c>
      <c r="H7" s="10">
        <f>E7+G7</f>
        <v>79.5644</v>
      </c>
      <c r="I7" s="13"/>
    </row>
    <row r="8" s="2" customFormat="1" ht="23" customHeight="1" spans="1:9">
      <c r="A8" s="17">
        <v>4</v>
      </c>
      <c r="B8" s="5" t="s">
        <v>139</v>
      </c>
      <c r="C8" s="9" t="s">
        <v>136</v>
      </c>
      <c r="D8" s="10">
        <v>74</v>
      </c>
      <c r="E8" s="10">
        <f>D8*0.4</f>
        <v>29.6</v>
      </c>
      <c r="F8" s="10">
        <v>87.924</v>
      </c>
      <c r="G8" s="10">
        <f>F8*0.6</f>
        <v>52.7544</v>
      </c>
      <c r="H8" s="10">
        <f>E8+G8</f>
        <v>82.3544</v>
      </c>
      <c r="I8" s="13"/>
    </row>
    <row r="9" s="2" customFormat="1" ht="23" customHeight="1" spans="1:9">
      <c r="A9" s="17">
        <v>5</v>
      </c>
      <c r="B9" s="18" t="s">
        <v>140</v>
      </c>
      <c r="C9" s="19" t="s">
        <v>136</v>
      </c>
      <c r="D9" s="10">
        <v>86</v>
      </c>
      <c r="E9" s="10">
        <f>D9*0.4</f>
        <v>34.4</v>
      </c>
      <c r="F9" s="10">
        <v>88.428</v>
      </c>
      <c r="G9" s="10">
        <f>F9*0.6</f>
        <v>53.0568</v>
      </c>
      <c r="H9" s="10">
        <f>E9+G9</f>
        <v>87.4568</v>
      </c>
      <c r="I9" s="13"/>
    </row>
    <row r="10" s="2" customFormat="1" ht="23" customHeight="1" spans="1:9">
      <c r="A10" s="17">
        <v>6</v>
      </c>
      <c r="B10" s="5" t="s">
        <v>141</v>
      </c>
      <c r="C10" s="12" t="s">
        <v>136</v>
      </c>
      <c r="D10" s="10">
        <v>73</v>
      </c>
      <c r="E10" s="10">
        <f>D10*0.4</f>
        <v>29.2</v>
      </c>
      <c r="F10" s="10">
        <v>84.972</v>
      </c>
      <c r="G10" s="10">
        <f>F10*0.6</f>
        <v>50.9832</v>
      </c>
      <c r="H10" s="10">
        <f>E10+G10</f>
        <v>80.1832</v>
      </c>
      <c r="I10" s="13"/>
    </row>
    <row r="11" s="2" customFormat="1" ht="23" customHeight="1" spans="1:9">
      <c r="A11" s="17">
        <v>7</v>
      </c>
      <c r="B11" s="5" t="s">
        <v>142</v>
      </c>
      <c r="C11" s="11" t="s">
        <v>136</v>
      </c>
      <c r="D11" s="10">
        <v>81</v>
      </c>
      <c r="E11" s="10">
        <f>D11*0.4</f>
        <v>32.4</v>
      </c>
      <c r="F11" s="10">
        <v>84.43</v>
      </c>
      <c r="G11" s="10">
        <f>F11*0.6</f>
        <v>50.658</v>
      </c>
      <c r="H11" s="10">
        <f>E11+G11</f>
        <v>83.058</v>
      </c>
      <c r="I11" s="13"/>
    </row>
    <row r="12" s="2" customFormat="1" ht="23" customHeight="1" spans="1:9">
      <c r="A12" s="17">
        <v>8</v>
      </c>
      <c r="B12" s="5" t="s">
        <v>143</v>
      </c>
      <c r="C12" s="12" t="s">
        <v>136</v>
      </c>
      <c r="D12" s="10">
        <v>83</v>
      </c>
      <c r="E12" s="10">
        <f>D12*0.4</f>
        <v>33.2</v>
      </c>
      <c r="F12" s="10">
        <v>86.314</v>
      </c>
      <c r="G12" s="10">
        <f>F12*0.6</f>
        <v>51.7884</v>
      </c>
      <c r="H12" s="10">
        <f>E12+G12</f>
        <v>84.9884</v>
      </c>
      <c r="I12" s="13"/>
    </row>
    <row r="13" s="2" customFormat="1" ht="23" customHeight="1" spans="1:9">
      <c r="A13" s="17">
        <v>9</v>
      </c>
      <c r="B13" s="5" t="s">
        <v>144</v>
      </c>
      <c r="C13" s="12" t="s">
        <v>136</v>
      </c>
      <c r="D13" s="10">
        <v>75</v>
      </c>
      <c r="E13" s="10">
        <f>D13*0.4</f>
        <v>30</v>
      </c>
      <c r="F13" s="10">
        <v>85.52</v>
      </c>
      <c r="G13" s="10">
        <f>F13*0.6</f>
        <v>51.312</v>
      </c>
      <c r="H13" s="10">
        <f>E13+G13</f>
        <v>81.312</v>
      </c>
      <c r="I13" s="13"/>
    </row>
    <row r="14" s="2" customFormat="1" ht="23" customHeight="1" spans="1:9">
      <c r="A14" s="17">
        <v>10</v>
      </c>
      <c r="B14" s="5" t="s">
        <v>145</v>
      </c>
      <c r="C14" s="9" t="s">
        <v>136</v>
      </c>
      <c r="D14" s="10">
        <v>72</v>
      </c>
      <c r="E14" s="10">
        <f>D14*0.4</f>
        <v>28.8</v>
      </c>
      <c r="F14" s="10">
        <v>89.886</v>
      </c>
      <c r="G14" s="10">
        <f>F14*0.6</f>
        <v>53.9316</v>
      </c>
      <c r="H14" s="10">
        <f>E14+G14</f>
        <v>82.7316</v>
      </c>
      <c r="I14" s="13"/>
    </row>
    <row r="15" s="2" customFormat="1" ht="23" customHeight="1" spans="1:9">
      <c r="A15" s="17">
        <v>11</v>
      </c>
      <c r="B15" s="5" t="s">
        <v>146</v>
      </c>
      <c r="C15" s="12" t="s">
        <v>136</v>
      </c>
      <c r="D15" s="10">
        <v>73</v>
      </c>
      <c r="E15" s="10">
        <f>D15*0.4</f>
        <v>29.2</v>
      </c>
      <c r="F15" s="10">
        <v>88.656</v>
      </c>
      <c r="G15" s="10">
        <f>F15*0.6</f>
        <v>53.1936</v>
      </c>
      <c r="H15" s="10">
        <f>E15+G15</f>
        <v>82.3936</v>
      </c>
      <c r="I15" s="13"/>
    </row>
    <row r="16" s="2" customFormat="1" ht="23" customHeight="1" spans="1:9">
      <c r="A16" s="17">
        <v>12</v>
      </c>
      <c r="B16" s="5" t="s">
        <v>147</v>
      </c>
      <c r="C16" s="9" t="s">
        <v>136</v>
      </c>
      <c r="D16" s="10">
        <v>80</v>
      </c>
      <c r="E16" s="10">
        <f>D16*0.4</f>
        <v>32</v>
      </c>
      <c r="F16" s="10">
        <v>85.08</v>
      </c>
      <c r="G16" s="10">
        <f>F16*0.6</f>
        <v>51.048</v>
      </c>
      <c r="H16" s="10">
        <f>E16+G16</f>
        <v>83.048</v>
      </c>
      <c r="I16" s="13"/>
    </row>
  </sheetData>
  <sortState caseSensitive="0" columnSort="0" ref="B5:I16">
    <sortCondition descending="0" ref="B5:B16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workbookViewId="0">
      <selection activeCell="E23" sqref="E23"/>
    </sheetView>
  </sheetViews>
  <sheetFormatPr defaultColWidth="9" defaultRowHeight="13.5"/>
  <cols>
    <col min="2" max="9" width="15.125" customWidth="1"/>
  </cols>
  <sheetData>
    <row r="1" ht="24" customHeight="1" spans="1:1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6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" customFormat="1" ht="25" customHeight="1" spans="1:9">
      <c r="A5" s="8">
        <v>1</v>
      </c>
      <c r="B5" s="5" t="s">
        <v>148</v>
      </c>
      <c r="C5" s="15" t="s">
        <v>149</v>
      </c>
      <c r="D5" s="10">
        <v>78</v>
      </c>
      <c r="E5" s="10">
        <f>D5*0.4</f>
        <v>31.2</v>
      </c>
      <c r="F5" s="10">
        <v>89.508</v>
      </c>
      <c r="G5" s="10">
        <f>F5*0.6</f>
        <v>53.7048</v>
      </c>
      <c r="H5" s="10">
        <f>E5+G5</f>
        <v>84.9048</v>
      </c>
      <c r="I5" s="13"/>
    </row>
    <row r="6" s="2" customFormat="1" ht="25" customHeight="1" spans="1:9">
      <c r="A6" s="8">
        <v>2</v>
      </c>
      <c r="B6" s="5" t="s">
        <v>150</v>
      </c>
      <c r="C6" s="15" t="s">
        <v>149</v>
      </c>
      <c r="D6" s="10">
        <v>79</v>
      </c>
      <c r="E6" s="10">
        <f>D6*0.4</f>
        <v>31.6</v>
      </c>
      <c r="F6" s="10">
        <v>83.962</v>
      </c>
      <c r="G6" s="10">
        <f>F6*0.6</f>
        <v>50.3772</v>
      </c>
      <c r="H6" s="10">
        <f>E6+G6</f>
        <v>81.9772</v>
      </c>
      <c r="I6" s="13"/>
    </row>
    <row r="7" s="2" customFormat="1" ht="25" customHeight="1" spans="1:9">
      <c r="A7" s="8">
        <v>3</v>
      </c>
      <c r="B7" s="5" t="s">
        <v>151</v>
      </c>
      <c r="C7" s="15" t="s">
        <v>149</v>
      </c>
      <c r="D7" s="10">
        <v>75</v>
      </c>
      <c r="E7" s="10">
        <f>D7*0.4</f>
        <v>30</v>
      </c>
      <c r="F7" s="10">
        <v>86.092</v>
      </c>
      <c r="G7" s="10">
        <f>F7*0.6</f>
        <v>51.6552</v>
      </c>
      <c r="H7" s="10">
        <f>E7+G7</f>
        <v>81.6552</v>
      </c>
      <c r="I7" s="13"/>
    </row>
    <row r="8" s="2" customFormat="1" ht="25" customHeight="1" spans="1:9">
      <c r="A8" s="8">
        <v>4</v>
      </c>
      <c r="B8" s="5" t="s">
        <v>152</v>
      </c>
      <c r="C8" s="16" t="s">
        <v>149</v>
      </c>
      <c r="D8" s="10">
        <v>80</v>
      </c>
      <c r="E8" s="10">
        <f>D8*0.4</f>
        <v>32</v>
      </c>
      <c r="F8" s="10">
        <v>84.636</v>
      </c>
      <c r="G8" s="10">
        <f>F8*0.6</f>
        <v>50.7816</v>
      </c>
      <c r="H8" s="10">
        <f>E8+G8</f>
        <v>82.7816</v>
      </c>
      <c r="I8" s="13"/>
    </row>
    <row r="9" s="2" customFormat="1" ht="25" customHeight="1" spans="1:9">
      <c r="A9" s="8">
        <v>5</v>
      </c>
      <c r="B9" s="5" t="s">
        <v>153</v>
      </c>
      <c r="C9" s="16" t="s">
        <v>149</v>
      </c>
      <c r="D9" s="10">
        <v>80</v>
      </c>
      <c r="E9" s="10">
        <f>D9*0.4</f>
        <v>32</v>
      </c>
      <c r="F9" s="10">
        <v>89.894</v>
      </c>
      <c r="G9" s="10">
        <f>F9*0.6</f>
        <v>53.9364</v>
      </c>
      <c r="H9" s="10">
        <f>E9+G9</f>
        <v>85.9364</v>
      </c>
      <c r="I9" s="13"/>
    </row>
    <row r="10" s="2" customFormat="1" ht="25" customHeight="1" spans="1:9">
      <c r="A10" s="8">
        <v>6</v>
      </c>
      <c r="B10" s="5" t="s">
        <v>154</v>
      </c>
      <c r="C10" s="15" t="s">
        <v>149</v>
      </c>
      <c r="D10" s="10">
        <v>71</v>
      </c>
      <c r="E10" s="10">
        <f>D10*0.4</f>
        <v>28.4</v>
      </c>
      <c r="F10" s="10">
        <v>83.86</v>
      </c>
      <c r="G10" s="10">
        <f>F10*0.6</f>
        <v>50.316</v>
      </c>
      <c r="H10" s="10">
        <f>E10+G10</f>
        <v>78.716</v>
      </c>
      <c r="I10" s="13"/>
    </row>
    <row r="11" s="2" customFormat="1" ht="25" customHeight="1" spans="1:9">
      <c r="A11" s="8">
        <v>7</v>
      </c>
      <c r="B11" s="5" t="s">
        <v>155</v>
      </c>
      <c r="C11" s="15" t="s">
        <v>149</v>
      </c>
      <c r="D11" s="10">
        <v>78</v>
      </c>
      <c r="E11" s="10">
        <f>D11*0.4</f>
        <v>31.2</v>
      </c>
      <c r="F11" s="10">
        <v>87.616</v>
      </c>
      <c r="G11" s="10">
        <f>F11*0.6</f>
        <v>52.5696</v>
      </c>
      <c r="H11" s="10">
        <f>E11+G11</f>
        <v>83.7696</v>
      </c>
      <c r="I11" s="13"/>
    </row>
    <row r="12" s="2" customFormat="1" ht="25" customHeight="1" spans="1:9">
      <c r="A12" s="8">
        <v>8</v>
      </c>
      <c r="B12" s="5" t="s">
        <v>156</v>
      </c>
      <c r="C12" s="16" t="s">
        <v>149</v>
      </c>
      <c r="D12" s="10">
        <v>80</v>
      </c>
      <c r="E12" s="10">
        <f>D12*0.4</f>
        <v>32</v>
      </c>
      <c r="F12" s="10">
        <v>83.552</v>
      </c>
      <c r="G12" s="10">
        <f>F12*0.6</f>
        <v>50.1312</v>
      </c>
      <c r="H12" s="10">
        <f>E12+G12</f>
        <v>82.1312</v>
      </c>
      <c r="I12" s="13"/>
    </row>
    <row r="13" s="2" customFormat="1" ht="25" customHeight="1" spans="1:9">
      <c r="A13" s="8">
        <v>9</v>
      </c>
      <c r="B13" s="5" t="s">
        <v>157</v>
      </c>
      <c r="C13" s="15" t="s">
        <v>149</v>
      </c>
      <c r="D13" s="10">
        <v>78</v>
      </c>
      <c r="E13" s="10">
        <f>D13*0.4</f>
        <v>31.2</v>
      </c>
      <c r="F13" s="10">
        <v>83.296</v>
      </c>
      <c r="G13" s="10">
        <f>F13*0.6</f>
        <v>49.9776</v>
      </c>
      <c r="H13" s="10">
        <f>E13+G13</f>
        <v>81.1776</v>
      </c>
      <c r="I13" s="13"/>
    </row>
    <row r="14" s="2" customFormat="1" ht="25" customHeight="1" spans="1:9">
      <c r="A14" s="8">
        <v>10</v>
      </c>
      <c r="B14" s="5" t="s">
        <v>158</v>
      </c>
      <c r="C14" s="15" t="s">
        <v>149</v>
      </c>
      <c r="D14" s="10">
        <v>75</v>
      </c>
      <c r="E14" s="10">
        <f>D14*0.4</f>
        <v>30</v>
      </c>
      <c r="F14" s="10">
        <v>86.726</v>
      </c>
      <c r="G14" s="10">
        <f>F14*0.6</f>
        <v>52.0356</v>
      </c>
      <c r="H14" s="10">
        <f>E14+G14</f>
        <v>82.0356</v>
      </c>
      <c r="I14" s="13"/>
    </row>
    <row r="15" s="2" customFormat="1" ht="25" customHeight="1" spans="1:9">
      <c r="A15" s="8">
        <v>11</v>
      </c>
      <c r="B15" s="5" t="s">
        <v>159</v>
      </c>
      <c r="C15" s="16" t="s">
        <v>149</v>
      </c>
      <c r="D15" s="10">
        <v>71</v>
      </c>
      <c r="E15" s="10">
        <f>D15*0.4</f>
        <v>28.4</v>
      </c>
      <c r="F15" s="10">
        <v>85.192</v>
      </c>
      <c r="G15" s="10">
        <f>F15*0.6</f>
        <v>51.1152</v>
      </c>
      <c r="H15" s="10">
        <f>E15+G15</f>
        <v>79.5152</v>
      </c>
      <c r="I15" s="13"/>
    </row>
    <row r="16" s="2" customFormat="1" ht="25" customHeight="1" spans="1:9">
      <c r="A16" s="8">
        <v>12</v>
      </c>
      <c r="B16" s="5" t="s">
        <v>160</v>
      </c>
      <c r="C16" s="15" t="s">
        <v>149</v>
      </c>
      <c r="D16" s="10">
        <v>73</v>
      </c>
      <c r="E16" s="10">
        <f>D16*0.4</f>
        <v>29.2</v>
      </c>
      <c r="F16" s="10">
        <v>84.034</v>
      </c>
      <c r="G16" s="10">
        <f>F16*0.6</f>
        <v>50.4204</v>
      </c>
      <c r="H16" s="10">
        <f>E16+G16</f>
        <v>79.6204</v>
      </c>
      <c r="I16" s="13"/>
    </row>
    <row r="17" s="2" customFormat="1" ht="25" customHeight="1" spans="1:9">
      <c r="A17" s="8">
        <v>13</v>
      </c>
      <c r="B17" s="5" t="s">
        <v>161</v>
      </c>
      <c r="C17" s="15" t="s">
        <v>149</v>
      </c>
      <c r="D17" s="10">
        <v>72</v>
      </c>
      <c r="E17" s="10">
        <f>D17*0.4</f>
        <v>28.8</v>
      </c>
      <c r="F17" s="10">
        <v>88.218</v>
      </c>
      <c r="G17" s="10">
        <f>F17*0.6</f>
        <v>52.9308</v>
      </c>
      <c r="H17" s="10">
        <f>E17+G17</f>
        <v>81.7308</v>
      </c>
      <c r="I17" s="13"/>
    </row>
    <row r="18" s="2" customFormat="1" ht="25" customHeight="1" spans="1:9">
      <c r="A18" s="8">
        <v>14</v>
      </c>
      <c r="B18" s="5" t="s">
        <v>162</v>
      </c>
      <c r="C18" s="15" t="s">
        <v>149</v>
      </c>
      <c r="D18" s="10">
        <v>71</v>
      </c>
      <c r="E18" s="10">
        <f>D18*0.4</f>
        <v>28.4</v>
      </c>
      <c r="F18" s="10">
        <v>87.638</v>
      </c>
      <c r="G18" s="10">
        <f>F18*0.6</f>
        <v>52.5828</v>
      </c>
      <c r="H18" s="10">
        <f>E18+G18</f>
        <v>80.9828</v>
      </c>
      <c r="I18" s="13"/>
    </row>
  </sheetData>
  <sortState caseSensitive="0" columnSort="0" ref="B5:I18">
    <sortCondition descending="0" ref="B5:B18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D28" sqref="D28"/>
    </sheetView>
  </sheetViews>
  <sheetFormatPr defaultColWidth="9" defaultRowHeight="13.5"/>
  <cols>
    <col min="2" max="9" width="15.125" customWidth="1"/>
  </cols>
  <sheetData>
    <row r="1" ht="24" customHeight="1" spans="1:1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7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7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" customFormat="1" ht="24" customHeight="1" spans="1:9">
      <c r="A5" s="8">
        <v>1</v>
      </c>
      <c r="B5" s="5" t="s">
        <v>163</v>
      </c>
      <c r="C5" s="9" t="s">
        <v>164</v>
      </c>
      <c r="D5" s="10">
        <v>78</v>
      </c>
      <c r="E5" s="10">
        <f>D5*0.4</f>
        <v>31.2</v>
      </c>
      <c r="F5" s="10">
        <v>83.2</v>
      </c>
      <c r="G5" s="10">
        <f>F5*0.6</f>
        <v>49.92</v>
      </c>
      <c r="H5" s="10">
        <f>E5+G5</f>
        <v>81.12</v>
      </c>
      <c r="I5" s="13"/>
    </row>
    <row r="6" s="2" customFormat="1" ht="24" customHeight="1" spans="1:9">
      <c r="A6" s="8">
        <v>2</v>
      </c>
      <c r="B6" s="5" t="s">
        <v>165</v>
      </c>
      <c r="C6" s="9" t="s">
        <v>164</v>
      </c>
      <c r="D6" s="10">
        <v>78</v>
      </c>
      <c r="E6" s="10">
        <f>D6*0.4</f>
        <v>31.2</v>
      </c>
      <c r="F6" s="10">
        <v>85.274</v>
      </c>
      <c r="G6" s="10">
        <f>F6*0.6</f>
        <v>51.1644</v>
      </c>
      <c r="H6" s="10">
        <f>E6+G6</f>
        <v>82.3644</v>
      </c>
      <c r="I6" s="13"/>
    </row>
    <row r="7" s="2" customFormat="1" ht="24" customHeight="1" spans="1:9">
      <c r="A7" s="8">
        <v>3</v>
      </c>
      <c r="B7" s="5" t="s">
        <v>166</v>
      </c>
      <c r="C7" s="9" t="s">
        <v>164</v>
      </c>
      <c r="D7" s="10">
        <v>82</v>
      </c>
      <c r="E7" s="10">
        <f>D7*0.4</f>
        <v>32.8</v>
      </c>
      <c r="F7" s="10">
        <v>87.516</v>
      </c>
      <c r="G7" s="10">
        <f>F7*0.6</f>
        <v>52.5096</v>
      </c>
      <c r="H7" s="10">
        <f>E7+G7</f>
        <v>85.3096</v>
      </c>
      <c r="I7" s="13"/>
    </row>
    <row r="8" s="2" customFormat="1" ht="24" customHeight="1" spans="1:9">
      <c r="A8" s="8">
        <v>4</v>
      </c>
      <c r="B8" s="5" t="s">
        <v>167</v>
      </c>
      <c r="C8" s="9" t="s">
        <v>164</v>
      </c>
      <c r="D8" s="10">
        <v>78</v>
      </c>
      <c r="E8" s="10">
        <f>D8*0.4</f>
        <v>31.2</v>
      </c>
      <c r="F8" s="10">
        <v>89.8948</v>
      </c>
      <c r="G8" s="10">
        <f>F8*0.6</f>
        <v>53.93688</v>
      </c>
      <c r="H8" s="10">
        <f>E8+G8</f>
        <v>85.13688</v>
      </c>
      <c r="I8" s="13"/>
    </row>
    <row r="9" s="2" customFormat="1" ht="24" customHeight="1" spans="1:9">
      <c r="A9" s="8">
        <v>5</v>
      </c>
      <c r="B9" s="5" t="s">
        <v>168</v>
      </c>
      <c r="C9" s="12" t="s">
        <v>164</v>
      </c>
      <c r="D9" s="10">
        <v>82</v>
      </c>
      <c r="E9" s="10">
        <f>D9*0.4</f>
        <v>32.8</v>
      </c>
      <c r="F9" s="10">
        <v>93.656</v>
      </c>
      <c r="G9" s="10">
        <f>F9*0.6</f>
        <v>56.1936</v>
      </c>
      <c r="H9" s="10">
        <f>E9+G9</f>
        <v>88.9936</v>
      </c>
      <c r="I9" s="13"/>
    </row>
    <row r="10" s="2" customFormat="1" ht="24" customHeight="1" spans="1:9">
      <c r="A10" s="8">
        <v>6</v>
      </c>
      <c r="B10" s="5" t="s">
        <v>169</v>
      </c>
      <c r="C10" s="9" t="s">
        <v>164</v>
      </c>
      <c r="D10" s="10">
        <v>79</v>
      </c>
      <c r="E10" s="10">
        <f>D10*0.4</f>
        <v>31.6</v>
      </c>
      <c r="F10" s="10">
        <v>85.23</v>
      </c>
      <c r="G10" s="10">
        <f>F10*0.6</f>
        <v>51.138</v>
      </c>
      <c r="H10" s="10">
        <f>E10+G10</f>
        <v>82.738</v>
      </c>
      <c r="I10" s="13"/>
    </row>
    <row r="11" s="2" customFormat="1" ht="24" customHeight="1" spans="1:9">
      <c r="A11" s="8">
        <v>7</v>
      </c>
      <c r="B11" s="5" t="s">
        <v>170</v>
      </c>
      <c r="C11" s="9" t="s">
        <v>164</v>
      </c>
      <c r="D11" s="10">
        <v>78</v>
      </c>
      <c r="E11" s="10">
        <f>D11*0.4</f>
        <v>31.2</v>
      </c>
      <c r="F11" s="10">
        <v>83.982</v>
      </c>
      <c r="G11" s="10">
        <f>F11*0.6</f>
        <v>50.3892</v>
      </c>
      <c r="H11" s="10">
        <f>E11+G11</f>
        <v>81.5892</v>
      </c>
      <c r="I11" s="13"/>
    </row>
    <row r="12" s="2" customFormat="1" ht="24" customHeight="1" spans="1:9">
      <c r="A12" s="8">
        <v>8</v>
      </c>
      <c r="B12" s="5" t="s">
        <v>171</v>
      </c>
      <c r="C12" s="9" t="s">
        <v>164</v>
      </c>
      <c r="D12" s="10">
        <v>80</v>
      </c>
      <c r="E12" s="10">
        <f>D12*0.4</f>
        <v>32</v>
      </c>
      <c r="F12" s="10">
        <v>85</v>
      </c>
      <c r="G12" s="10">
        <f>F12*0.6</f>
        <v>51</v>
      </c>
      <c r="H12" s="10">
        <f>E12+G12</f>
        <v>83</v>
      </c>
      <c r="I12" s="13"/>
    </row>
    <row r="13" s="2" customFormat="1" ht="24" customHeight="1" spans="1:9">
      <c r="A13" s="8">
        <v>9</v>
      </c>
      <c r="B13" s="5" t="s">
        <v>172</v>
      </c>
      <c r="C13" s="12" t="s">
        <v>164</v>
      </c>
      <c r="D13" s="10">
        <v>78</v>
      </c>
      <c r="E13" s="10">
        <f>D13*0.4</f>
        <v>31.2</v>
      </c>
      <c r="F13" s="10">
        <v>89.002</v>
      </c>
      <c r="G13" s="10">
        <f>F13*0.6</f>
        <v>53.4012</v>
      </c>
      <c r="H13" s="10">
        <f>E13+G13</f>
        <v>84.6012</v>
      </c>
      <c r="I13" s="13"/>
    </row>
  </sheetData>
  <sortState caseSensitive="0" columnSort="0" ref="B5:I13">
    <sortCondition descending="0" ref="B5:B13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D25" sqref="D25"/>
    </sheetView>
  </sheetViews>
  <sheetFormatPr defaultColWidth="9" defaultRowHeight="13.5"/>
  <cols>
    <col min="2" max="9" width="15.125" customWidth="1"/>
  </cols>
  <sheetData>
    <row r="1" ht="24" customHeight="1" spans="1:1">
      <c r="A1" s="3" t="s">
        <v>0</v>
      </c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8" customHeight="1" spans="1:9">
      <c r="A3" s="5" t="s">
        <v>2</v>
      </c>
      <c r="B3" s="6" t="s">
        <v>3</v>
      </c>
      <c r="C3" s="7" t="s">
        <v>4</v>
      </c>
      <c r="D3" s="6" t="s">
        <v>5</v>
      </c>
      <c r="E3" s="6"/>
      <c r="F3" s="6" t="s">
        <v>6</v>
      </c>
      <c r="G3" s="6"/>
      <c r="H3" s="6" t="s">
        <v>7</v>
      </c>
      <c r="I3" s="6" t="s">
        <v>8</v>
      </c>
    </row>
    <row r="4" s="1" customFormat="1" ht="18" customHeight="1" spans="1:9">
      <c r="A4" s="5"/>
      <c r="B4" s="6"/>
      <c r="C4" s="7"/>
      <c r="D4" s="6" t="s">
        <v>9</v>
      </c>
      <c r="E4" s="6" t="s">
        <v>10</v>
      </c>
      <c r="F4" s="6" t="s">
        <v>9</v>
      </c>
      <c r="G4" s="6" t="s">
        <v>10</v>
      </c>
      <c r="H4" s="6"/>
      <c r="I4" s="6"/>
    </row>
    <row r="5" s="2" customFormat="1" ht="24" customHeight="1" spans="1:9">
      <c r="A5" s="8">
        <v>1</v>
      </c>
      <c r="B5" s="5" t="s">
        <v>173</v>
      </c>
      <c r="C5" s="14" t="s">
        <v>174</v>
      </c>
      <c r="D5" s="10">
        <v>81</v>
      </c>
      <c r="E5" s="10">
        <f t="shared" ref="E5:E10" si="0">D5*0.4</f>
        <v>32.4</v>
      </c>
      <c r="F5" s="10">
        <v>87.01</v>
      </c>
      <c r="G5" s="10">
        <f t="shared" ref="G5:G10" si="1">F5*0.6</f>
        <v>52.206</v>
      </c>
      <c r="H5" s="10">
        <f t="shared" ref="H5:H10" si="2">E5+G5</f>
        <v>84.606</v>
      </c>
      <c r="I5" s="13"/>
    </row>
    <row r="6" s="2" customFormat="1" ht="24" customHeight="1" spans="1:9">
      <c r="A6" s="8">
        <v>2</v>
      </c>
      <c r="B6" s="5" t="s">
        <v>175</v>
      </c>
      <c r="C6" s="14" t="s">
        <v>174</v>
      </c>
      <c r="D6" s="10">
        <v>82</v>
      </c>
      <c r="E6" s="10">
        <f>D6*0.4</f>
        <v>32.8</v>
      </c>
      <c r="F6" s="10">
        <v>80.868</v>
      </c>
      <c r="G6" s="10">
        <f>F6*0.6</f>
        <v>48.5208</v>
      </c>
      <c r="H6" s="10">
        <f>E6+G6</f>
        <v>81.3208</v>
      </c>
      <c r="I6" s="13"/>
    </row>
    <row r="7" s="2" customFormat="1" ht="24" customHeight="1" spans="1:9">
      <c r="A7" s="8">
        <v>3</v>
      </c>
      <c r="B7" s="5" t="s">
        <v>176</v>
      </c>
      <c r="C7" s="14" t="s">
        <v>174</v>
      </c>
      <c r="D7" s="10">
        <v>78</v>
      </c>
      <c r="E7" s="10">
        <f>D7*0.4</f>
        <v>31.2</v>
      </c>
      <c r="F7" s="10">
        <v>87.184</v>
      </c>
      <c r="G7" s="10">
        <f>F7*0.6</f>
        <v>52.3104</v>
      </c>
      <c r="H7" s="10">
        <f>E7+G7</f>
        <v>83.5104</v>
      </c>
      <c r="I7" s="13"/>
    </row>
    <row r="8" s="2" customFormat="1" ht="24" customHeight="1" spans="1:9">
      <c r="A8" s="8">
        <v>4</v>
      </c>
      <c r="B8" s="5" t="s">
        <v>177</v>
      </c>
      <c r="C8" s="14" t="s">
        <v>174</v>
      </c>
      <c r="D8" s="10">
        <v>78</v>
      </c>
      <c r="E8" s="10">
        <f>D8*0.4</f>
        <v>31.2</v>
      </c>
      <c r="F8" s="10">
        <v>85.828</v>
      </c>
      <c r="G8" s="10">
        <f>F8*0.6</f>
        <v>51.4968</v>
      </c>
      <c r="H8" s="10">
        <f>E8+G8</f>
        <v>82.6968</v>
      </c>
      <c r="I8" s="13"/>
    </row>
    <row r="9" s="2" customFormat="1" ht="24" customHeight="1" spans="1:9">
      <c r="A9" s="8">
        <v>5</v>
      </c>
      <c r="B9" s="5" t="s">
        <v>178</v>
      </c>
      <c r="C9" s="14" t="s">
        <v>174</v>
      </c>
      <c r="D9" s="10">
        <v>81</v>
      </c>
      <c r="E9" s="10">
        <f>D9*0.4</f>
        <v>32.4</v>
      </c>
      <c r="F9" s="10">
        <v>85.636</v>
      </c>
      <c r="G9" s="10">
        <f>F9*0.6</f>
        <v>51.3816</v>
      </c>
      <c r="H9" s="10">
        <f>E9+G9</f>
        <v>83.7816</v>
      </c>
      <c r="I9" s="13"/>
    </row>
    <row r="10" s="2" customFormat="1" ht="24" customHeight="1" spans="1:9">
      <c r="A10" s="8">
        <v>6</v>
      </c>
      <c r="B10" s="5" t="s">
        <v>179</v>
      </c>
      <c r="C10" s="14" t="s">
        <v>174</v>
      </c>
      <c r="D10" s="10">
        <v>79</v>
      </c>
      <c r="E10" s="10">
        <f>D10*0.4</f>
        <v>31.6</v>
      </c>
      <c r="F10" s="10">
        <v>83.484</v>
      </c>
      <c r="G10" s="10">
        <f>F10*0.6</f>
        <v>50.0904</v>
      </c>
      <c r="H10" s="10">
        <f>E10+G10</f>
        <v>81.6904</v>
      </c>
      <c r="I10" s="13"/>
    </row>
  </sheetData>
  <sortState caseSensitive="0" columnSort="0" ref="B5:I10">
    <sortCondition descending="0" ref="B5:B10"/>
  </sortState>
  <mergeCells count="8">
    <mergeCell ref="A2:I2"/>
    <mergeCell ref="D3:E3"/>
    <mergeCell ref="F3:G3"/>
    <mergeCell ref="A3:A4"/>
    <mergeCell ref="B3:B4"/>
    <mergeCell ref="C3:C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语文</vt:lpstr>
      <vt:lpstr>数学</vt:lpstr>
      <vt:lpstr>英语</vt:lpstr>
      <vt:lpstr>音乐</vt:lpstr>
      <vt:lpstr>体育与健康</vt:lpstr>
      <vt:lpstr>美术</vt:lpstr>
      <vt:lpstr>计算机</vt:lpstr>
      <vt:lpstr>科学</vt:lpstr>
      <vt:lpstr>品德与社会</vt:lpstr>
      <vt:lpstr>心理健康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浮生若梦</cp:lastModifiedBy>
  <dcterms:created xsi:type="dcterms:W3CDTF">2019-07-08T03:18:00Z</dcterms:created>
  <dcterms:modified xsi:type="dcterms:W3CDTF">2020-07-06T09:07:25Z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