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990"/>
  </bookViews>
  <sheets>
    <sheet name="汇总表" sheetId="2" r:id="rId1"/>
    <sheet name="儿科医师" sheetId="11" r:id="rId2"/>
    <sheet name="护理" sheetId="4" r:id="rId3"/>
    <sheet name="助产士" sheetId="5" r:id="rId4"/>
    <sheet name="药剂科工作人员" sheetId="6" r:id="rId5"/>
    <sheet name="党办、办公室工作人员" sheetId="7" r:id="rId6"/>
    <sheet name="信息科工作人员" sheetId="8" r:id="rId7"/>
    <sheet name="宣教科工作人员" sheetId="9" r:id="rId8"/>
    <sheet name="检验科工作人员" sheetId="10" r:id="rId9"/>
  </sheets>
  <definedNames>
    <definedName name="_xlnm._FilterDatabase" localSheetId="5" hidden="1">党办、办公室工作人员!$A$2:$R$13</definedName>
    <definedName name="_xlnm._FilterDatabase" localSheetId="2" hidden="1">护理!$A$2:$R$38</definedName>
    <definedName name="_xlnm._FilterDatabase" localSheetId="0" hidden="1">汇总表!$A$2:$G$15</definedName>
    <definedName name="_xlnm._FilterDatabase" localSheetId="8" hidden="1">检验科工作人员!$A$2:$R$8</definedName>
    <definedName name="_xlnm._FilterDatabase" localSheetId="6" hidden="1">信息科工作人员!$A$2:$R$11</definedName>
    <definedName name="_xlnm._FilterDatabase" localSheetId="7" hidden="1">宣教科工作人员!$A$2:$R$5</definedName>
    <definedName name="_xlnm._FilterDatabase" localSheetId="4" hidden="1">药剂科工作人员!$A$2:$R$6</definedName>
    <definedName name="_xlnm._FilterDatabase" localSheetId="3" hidden="1">助产士!$A$2:$R$12</definedName>
  </definedNames>
  <calcPr calcId="124519"/>
</workbook>
</file>

<file path=xl/calcChain.xml><?xml version="1.0" encoding="utf-8"?>
<calcChain xmlns="http://schemas.openxmlformats.org/spreadsheetml/2006/main">
  <c r="P8" i="10"/>
  <c r="O8"/>
  <c r="N8"/>
  <c r="P7"/>
  <c r="O7"/>
  <c r="N7"/>
  <c r="P6"/>
  <c r="O6"/>
  <c r="N6"/>
  <c r="P5"/>
  <c r="O5"/>
  <c r="N5"/>
  <c r="P4"/>
  <c r="O4"/>
  <c r="N4"/>
  <c r="P3"/>
  <c r="O3"/>
  <c r="N3"/>
  <c r="P5" i="9"/>
  <c r="O5"/>
  <c r="N5"/>
  <c r="P4"/>
  <c r="O4"/>
  <c r="N4"/>
  <c r="P3"/>
  <c r="O3"/>
  <c r="N3"/>
  <c r="P11" i="8"/>
  <c r="O11"/>
  <c r="N11"/>
  <c r="P10"/>
  <c r="O10"/>
  <c r="N10"/>
  <c r="P9"/>
  <c r="O9"/>
  <c r="N9"/>
  <c r="P8"/>
  <c r="O8"/>
  <c r="N8"/>
  <c r="P7"/>
  <c r="O7"/>
  <c r="N7"/>
  <c r="P6"/>
  <c r="O6"/>
  <c r="N6"/>
  <c r="P5"/>
  <c r="O5"/>
  <c r="N5"/>
  <c r="P4"/>
  <c r="O4"/>
  <c r="N4"/>
  <c r="P3"/>
  <c r="O3"/>
  <c r="N3"/>
  <c r="P13" i="7"/>
  <c r="O13"/>
  <c r="N13"/>
  <c r="P12"/>
  <c r="O12"/>
  <c r="N12"/>
  <c r="P11"/>
  <c r="O11"/>
  <c r="N11"/>
  <c r="P10"/>
  <c r="O10"/>
  <c r="N10"/>
  <c r="P9"/>
  <c r="O9"/>
  <c r="N9"/>
  <c r="P8"/>
  <c r="O8"/>
  <c r="N8"/>
  <c r="P7"/>
  <c r="O7"/>
  <c r="N7"/>
  <c r="P6"/>
  <c r="O6"/>
  <c r="N6"/>
  <c r="P5"/>
  <c r="O5"/>
  <c r="N5"/>
  <c r="P4"/>
  <c r="O4"/>
  <c r="N4"/>
  <c r="P3"/>
  <c r="O3"/>
  <c r="N3"/>
  <c r="P6" i="6"/>
  <c r="O6"/>
  <c r="N6"/>
  <c r="P5"/>
  <c r="O5"/>
  <c r="N5"/>
  <c r="P4"/>
  <c r="O4"/>
  <c r="N4"/>
  <c r="P3"/>
  <c r="O3"/>
  <c r="N3"/>
  <c r="P12" i="5"/>
  <c r="O12"/>
  <c r="N12"/>
  <c r="P11"/>
  <c r="O11"/>
  <c r="N11"/>
  <c r="P10"/>
  <c r="O10"/>
  <c r="N10"/>
  <c r="P9"/>
  <c r="O9"/>
  <c r="N9"/>
  <c r="P8"/>
  <c r="O8"/>
  <c r="N8"/>
  <c r="P7"/>
  <c r="O7"/>
  <c r="N7"/>
  <c r="P6"/>
  <c r="O6"/>
  <c r="N6"/>
  <c r="P5"/>
  <c r="O5"/>
  <c r="N5"/>
  <c r="P4"/>
  <c r="O4"/>
  <c r="N4"/>
  <c r="P3"/>
  <c r="O3"/>
  <c r="N3"/>
  <c r="P38" i="4"/>
  <c r="O38"/>
  <c r="N38"/>
  <c r="P37"/>
  <c r="O37"/>
  <c r="N37"/>
  <c r="P36"/>
  <c r="O36"/>
  <c r="N36"/>
  <c r="P35"/>
  <c r="O35"/>
  <c r="N35"/>
  <c r="P34"/>
  <c r="O34"/>
  <c r="N34"/>
  <c r="P33"/>
  <c r="O33"/>
  <c r="N33"/>
  <c r="P32"/>
  <c r="O32"/>
  <c r="N32"/>
  <c r="P31"/>
  <c r="O31"/>
  <c r="N31"/>
  <c r="P30"/>
  <c r="O30"/>
  <c r="N30"/>
  <c r="P29"/>
  <c r="O29"/>
  <c r="N29"/>
  <c r="P28"/>
  <c r="O28"/>
  <c r="N28"/>
  <c r="P27"/>
  <c r="O27"/>
  <c r="N27"/>
  <c r="P26"/>
  <c r="O26"/>
  <c r="N26"/>
  <c r="P25"/>
  <c r="O25"/>
  <c r="N25"/>
  <c r="P24"/>
  <c r="O24"/>
  <c r="N24"/>
  <c r="P23"/>
  <c r="O23"/>
  <c r="N23"/>
  <c r="P22"/>
  <c r="O22"/>
  <c r="N22"/>
  <c r="P21"/>
  <c r="O21"/>
  <c r="N21"/>
  <c r="P20"/>
  <c r="O20"/>
  <c r="N20"/>
  <c r="P19"/>
  <c r="O19"/>
  <c r="N19"/>
  <c r="P18"/>
  <c r="O18"/>
  <c r="N18"/>
  <c r="P17"/>
  <c r="O17"/>
  <c r="N17"/>
  <c r="P16"/>
  <c r="O16"/>
  <c r="N16"/>
  <c r="P15"/>
  <c r="O15"/>
  <c r="N15"/>
  <c r="P14"/>
  <c r="O14"/>
  <c r="N14"/>
  <c r="P13"/>
  <c r="O13"/>
  <c r="N13"/>
  <c r="P12"/>
  <c r="O12"/>
  <c r="N12"/>
  <c r="P11"/>
  <c r="O11"/>
  <c r="N11"/>
  <c r="P10"/>
  <c r="O10"/>
  <c r="N10"/>
  <c r="P9"/>
  <c r="O9"/>
  <c r="N9"/>
  <c r="P8"/>
  <c r="O8"/>
  <c r="N8"/>
  <c r="P7"/>
  <c r="O7"/>
  <c r="N7"/>
  <c r="P6"/>
  <c r="O6"/>
  <c r="N6"/>
  <c r="P5"/>
  <c r="O5"/>
  <c r="N5"/>
  <c r="P4"/>
  <c r="O4"/>
  <c r="N4"/>
  <c r="P3"/>
  <c r="O3"/>
  <c r="N3"/>
  <c r="O3" i="11"/>
  <c r="K82" i="2"/>
  <c r="J82"/>
  <c r="K81"/>
  <c r="J81"/>
  <c r="K80"/>
  <c r="J80"/>
  <c r="L80" s="1"/>
  <c r="K79"/>
  <c r="J79"/>
  <c r="L79" s="1"/>
  <c r="K78"/>
  <c r="J78"/>
  <c r="L78" s="1"/>
  <c r="K77"/>
  <c r="J77"/>
  <c r="K76"/>
  <c r="J76"/>
  <c r="K75"/>
  <c r="J75"/>
  <c r="K74"/>
  <c r="J74"/>
  <c r="K73"/>
  <c r="J73"/>
  <c r="K72"/>
  <c r="J72"/>
  <c r="K71"/>
  <c r="J71"/>
  <c r="L71" s="1"/>
  <c r="K70"/>
  <c r="J70"/>
  <c r="K69"/>
  <c r="J69"/>
  <c r="K68"/>
  <c r="J68"/>
  <c r="K67"/>
  <c r="J67"/>
  <c r="K66"/>
  <c r="L66" s="1"/>
  <c r="J66"/>
  <c r="K65"/>
  <c r="J65"/>
  <c r="K64"/>
  <c r="J64"/>
  <c r="K63"/>
  <c r="J63"/>
  <c r="L63" s="1"/>
  <c r="K62"/>
  <c r="J62"/>
  <c r="K61"/>
  <c r="J61"/>
  <c r="K60"/>
  <c r="J60"/>
  <c r="K59"/>
  <c r="J59"/>
  <c r="K58"/>
  <c r="J58"/>
  <c r="K57"/>
  <c r="J57"/>
  <c r="K56"/>
  <c r="J56"/>
  <c r="K55"/>
  <c r="J55"/>
  <c r="L55" s="1"/>
  <c r="K54"/>
  <c r="J54"/>
  <c r="K53"/>
  <c r="J53"/>
  <c r="K52"/>
  <c r="J52"/>
  <c r="K51"/>
  <c r="J51"/>
  <c r="L50"/>
  <c r="K50"/>
  <c r="J50"/>
  <c r="K49"/>
  <c r="J49"/>
  <c r="K48"/>
  <c r="J48"/>
  <c r="K47"/>
  <c r="J47"/>
  <c r="L47" s="1"/>
  <c r="K46"/>
  <c r="J46"/>
  <c r="K45"/>
  <c r="J45"/>
  <c r="K44"/>
  <c r="J44"/>
  <c r="K43"/>
  <c r="J43"/>
  <c r="K42"/>
  <c r="J42"/>
  <c r="L42" s="1"/>
  <c r="K41"/>
  <c r="J41"/>
  <c r="K40"/>
  <c r="J40"/>
  <c r="L40" s="1"/>
  <c r="K39"/>
  <c r="J39"/>
  <c r="K38"/>
  <c r="J38"/>
  <c r="K37"/>
  <c r="J37"/>
  <c r="K36"/>
  <c r="J36"/>
  <c r="K35"/>
  <c r="J35"/>
  <c r="K34"/>
  <c r="L34" s="1"/>
  <c r="J34"/>
  <c r="K33"/>
  <c r="J33"/>
  <c r="K32"/>
  <c r="J32"/>
  <c r="K31"/>
  <c r="J31"/>
  <c r="K30"/>
  <c r="J30"/>
  <c r="K29"/>
  <c r="J29"/>
  <c r="K28"/>
  <c r="J28"/>
  <c r="K27"/>
  <c r="J27"/>
  <c r="K26"/>
  <c r="J26"/>
  <c r="K25"/>
  <c r="J25"/>
  <c r="K24"/>
  <c r="J24"/>
  <c r="K23"/>
  <c r="L23" s="1"/>
  <c r="J23"/>
  <c r="K22"/>
  <c r="J22"/>
  <c r="K21"/>
  <c r="J21"/>
  <c r="K20"/>
  <c r="J20"/>
  <c r="K19"/>
  <c r="J19"/>
  <c r="L18"/>
  <c r="K18"/>
  <c r="J18"/>
  <c r="K17"/>
  <c r="J17"/>
  <c r="K16"/>
  <c r="J16"/>
  <c r="L16" s="1"/>
  <c r="K15"/>
  <c r="J15"/>
  <c r="L15" s="1"/>
  <c r="K14"/>
  <c r="J14"/>
  <c r="K13"/>
  <c r="J13"/>
  <c r="K12"/>
  <c r="J12"/>
  <c r="K11"/>
  <c r="J11"/>
  <c r="K10"/>
  <c r="J10"/>
  <c r="L10" s="1"/>
  <c r="K9"/>
  <c r="J9"/>
  <c r="K8"/>
  <c r="J8"/>
  <c r="K7"/>
  <c r="L7" s="1"/>
  <c r="J7"/>
  <c r="K6"/>
  <c r="J6"/>
  <c r="K5"/>
  <c r="J5"/>
  <c r="K4"/>
  <c r="J4"/>
  <c r="L31" l="1"/>
  <c r="L56"/>
  <c r="L58"/>
  <c r="L48"/>
  <c r="L26"/>
  <c r="L32"/>
  <c r="L74"/>
  <c r="L82"/>
  <c r="L39"/>
  <c r="L5"/>
  <c r="L14"/>
  <c r="L19"/>
  <c r="L21"/>
  <c r="L30"/>
  <c r="L35"/>
  <c r="L37"/>
  <c r="L46"/>
  <c r="L51"/>
  <c r="L53"/>
  <c r="L62"/>
  <c r="L67"/>
  <c r="L69"/>
  <c r="L6"/>
  <c r="L11"/>
  <c r="L13"/>
  <c r="L22"/>
  <c r="L27"/>
  <c r="L29"/>
  <c r="L38"/>
  <c r="L43"/>
  <c r="L45"/>
  <c r="L54"/>
  <c r="L59"/>
  <c r="L61"/>
  <c r="L70"/>
  <c r="L75"/>
  <c r="L77"/>
  <c r="L17"/>
  <c r="L20"/>
  <c r="L28"/>
  <c r="L33"/>
  <c r="L41"/>
  <c r="L57"/>
  <c r="L73"/>
  <c r="L8"/>
  <c r="L24"/>
  <c r="L64"/>
  <c r="L72"/>
  <c r="L4"/>
  <c r="L9"/>
  <c r="L12"/>
  <c r="L25"/>
  <c r="L36"/>
  <c r="L44"/>
  <c r="L49"/>
  <c r="L52"/>
  <c r="L60"/>
  <c r="L65"/>
  <c r="L68"/>
  <c r="L76"/>
  <c r="L81"/>
</calcChain>
</file>

<file path=xl/sharedStrings.xml><?xml version="1.0" encoding="utf-8"?>
<sst xmlns="http://schemas.openxmlformats.org/spreadsheetml/2006/main" count="1370" uniqueCount="250">
  <si>
    <t>毕节市妇幼保健院2020年第二次面向社会公开招考工作人员笔试、面试成绩汇总及进入体检人员公示表</t>
  </si>
  <si>
    <t>序号</t>
  </si>
  <si>
    <t>姓名</t>
  </si>
  <si>
    <t>性别</t>
  </si>
  <si>
    <t>身份证</t>
  </si>
  <si>
    <t>毕业院校</t>
  </si>
  <si>
    <t>学历</t>
  </si>
  <si>
    <t>专业</t>
  </si>
  <si>
    <t>资格证</t>
  </si>
  <si>
    <t>报考岗位</t>
  </si>
  <si>
    <t>联系电话</t>
  </si>
  <si>
    <t>准考证号</t>
  </si>
  <si>
    <t>笔试得分</t>
  </si>
  <si>
    <t>面试得分</t>
  </si>
  <si>
    <t>笔试60%</t>
  </si>
  <si>
    <t>面试40%</t>
  </si>
  <si>
    <t>总分</t>
  </si>
  <si>
    <t>是否进入体检</t>
  </si>
  <si>
    <t>总分名次</t>
  </si>
  <si>
    <t>葛丹</t>
  </si>
  <si>
    <t>女</t>
  </si>
  <si>
    <t>贵阳中医学院时珍学院</t>
  </si>
  <si>
    <t>本科</t>
  </si>
  <si>
    <t>中西医临床医学</t>
  </si>
  <si>
    <t>有</t>
  </si>
  <si>
    <t>儿科医师</t>
  </si>
  <si>
    <t>是</t>
  </si>
  <si>
    <t>樊信妍</t>
  </si>
  <si>
    <t>522401199511280060</t>
  </si>
  <si>
    <t>毕节职业技术学院</t>
  </si>
  <si>
    <t>大专</t>
  </si>
  <si>
    <t>护理</t>
  </si>
  <si>
    <t>护理01</t>
  </si>
  <si>
    <t>薛琴</t>
  </si>
  <si>
    <t>522401199206236426</t>
  </si>
  <si>
    <t>贵州工商职业学院</t>
  </si>
  <si>
    <t>林娇</t>
  </si>
  <si>
    <t>52242219930416224x</t>
  </si>
  <si>
    <t>贵州医科大学神奇民族医药学院</t>
  </si>
  <si>
    <t>许义丹</t>
  </si>
  <si>
    <t>522422199006112623</t>
  </si>
  <si>
    <t>贵州医科大学</t>
  </si>
  <si>
    <t>朱艳</t>
  </si>
  <si>
    <t>522401199411123842</t>
  </si>
  <si>
    <t>周晓芬</t>
  </si>
  <si>
    <t>522401199212206426</t>
  </si>
  <si>
    <t>先琛</t>
  </si>
  <si>
    <t>522422199112132847</t>
  </si>
  <si>
    <t>何源</t>
  </si>
  <si>
    <t>522426199012230082</t>
  </si>
  <si>
    <t>朱俊英</t>
  </si>
  <si>
    <t>522124199411011646</t>
  </si>
  <si>
    <t>贵州中医药大学</t>
  </si>
  <si>
    <t>宋芳</t>
  </si>
  <si>
    <t>522426198507156289</t>
  </si>
  <si>
    <t>吴雪</t>
  </si>
  <si>
    <t>522401199310073241</t>
  </si>
  <si>
    <t>台州学院</t>
  </si>
  <si>
    <t>钱明霞</t>
  </si>
  <si>
    <t>522401199205282527</t>
  </si>
  <si>
    <t>湘南学院</t>
  </si>
  <si>
    <t>翟群</t>
  </si>
  <si>
    <t>522401199412075926</t>
  </si>
  <si>
    <t>遵义医学院</t>
  </si>
  <si>
    <t>余成群</t>
  </si>
  <si>
    <t>522401199501055521</t>
  </si>
  <si>
    <t>周淑云</t>
  </si>
  <si>
    <t>522401199402129441</t>
  </si>
  <si>
    <t>贵阳中医学院</t>
  </si>
  <si>
    <t>吴柔</t>
  </si>
  <si>
    <t>522401199702197067</t>
  </si>
  <si>
    <t>伍娟</t>
  </si>
  <si>
    <t>522223198612202021</t>
  </si>
  <si>
    <t>黔东南民族职业技术学院</t>
  </si>
  <si>
    <t>刘婷</t>
  </si>
  <si>
    <t>522422199307016504</t>
  </si>
  <si>
    <t>付思琪</t>
  </si>
  <si>
    <t>522401199603280420</t>
  </si>
  <si>
    <t>毕节医学高等专科学校</t>
  </si>
  <si>
    <t>窦艳</t>
  </si>
  <si>
    <t>522321199302147685</t>
  </si>
  <si>
    <t>遵义医药高等专科学校</t>
  </si>
  <si>
    <t>杨业菊</t>
  </si>
  <si>
    <t>522401199511288425</t>
  </si>
  <si>
    <t>黄佑英</t>
  </si>
  <si>
    <t>522428199410211226</t>
  </si>
  <si>
    <t>昆明医科大学海源学院</t>
  </si>
  <si>
    <t>王属</t>
  </si>
  <si>
    <t>522126199311233543</t>
  </si>
  <si>
    <t>广西卫生职业技术学院</t>
  </si>
  <si>
    <t>高菊</t>
  </si>
  <si>
    <t>522428199202184227</t>
  </si>
  <si>
    <t>湖南湘南学院</t>
  </si>
  <si>
    <t>钟孟秋</t>
  </si>
  <si>
    <t>522401199407048624</t>
  </si>
  <si>
    <t>何璇</t>
  </si>
  <si>
    <t>522422198711204043</t>
  </si>
  <si>
    <t>六盘水职业技术学院</t>
  </si>
  <si>
    <t>许艳</t>
  </si>
  <si>
    <t>522422198906102629</t>
  </si>
  <si>
    <t>（本科非全日制）大专</t>
  </si>
  <si>
    <t>张洁</t>
  </si>
  <si>
    <t>522401198808152540</t>
  </si>
  <si>
    <t>贵阳医学院</t>
  </si>
  <si>
    <t>葛继飞</t>
  </si>
  <si>
    <t>522401199409266625</t>
  </si>
  <si>
    <t>马庆兰</t>
  </si>
  <si>
    <t>522423199410109721</t>
  </si>
  <si>
    <t>王学美</t>
  </si>
  <si>
    <t>52242219940405262x</t>
  </si>
  <si>
    <t>杜娟</t>
  </si>
  <si>
    <t>522422199210165028</t>
  </si>
  <si>
    <t>糜丽娥</t>
  </si>
  <si>
    <t>522401199204199422</t>
  </si>
  <si>
    <t>金雪</t>
  </si>
  <si>
    <t>522401199509249427</t>
  </si>
  <si>
    <t>陆美</t>
  </si>
  <si>
    <t>522401199302227925</t>
  </si>
  <si>
    <t>陈开琴</t>
  </si>
  <si>
    <t>522426199502116581</t>
  </si>
  <si>
    <t>樊国禹</t>
  </si>
  <si>
    <t>522401199707011049</t>
  </si>
  <si>
    <t>助产04</t>
  </si>
  <si>
    <t>林欢</t>
  </si>
  <si>
    <t>522401199312151223</t>
  </si>
  <si>
    <t>贵阳护理职业学院</t>
  </si>
  <si>
    <t>杨妮</t>
  </si>
  <si>
    <t>522426198709225940</t>
  </si>
  <si>
    <t>黔南民族医学高等专科学校</t>
  </si>
  <si>
    <t>522422199511014020</t>
  </si>
  <si>
    <t>铜仁职业技术学院</t>
  </si>
  <si>
    <t>助产</t>
  </si>
  <si>
    <t>李娟</t>
  </si>
  <si>
    <t>522425199409261227</t>
  </si>
  <si>
    <t>徐莹</t>
  </si>
  <si>
    <t>522428199809300044</t>
  </si>
  <si>
    <t>王永芳</t>
  </si>
  <si>
    <t>522401199305048228</t>
  </si>
  <si>
    <t xml:space="preserve"> 遵义医药高等专科学校</t>
  </si>
  <si>
    <t>熊微</t>
  </si>
  <si>
    <t>522426199603065023</t>
  </si>
  <si>
    <t>邓成兰</t>
  </si>
  <si>
    <t>530627199510202743</t>
  </si>
  <si>
    <t>云南新兴职业学院</t>
  </si>
  <si>
    <t>刘桂李</t>
  </si>
  <si>
    <t>522401199208102763</t>
  </si>
  <si>
    <t>杨红</t>
  </si>
  <si>
    <t>522422199307181462</t>
  </si>
  <si>
    <t>中药学</t>
  </si>
  <si>
    <t>药剂科工作人员06</t>
  </si>
  <si>
    <t>代政敏</t>
  </si>
  <si>
    <t>522123199402102523</t>
  </si>
  <si>
    <t>陈开义</t>
  </si>
  <si>
    <t>男</t>
  </si>
  <si>
    <t>522401199006177054</t>
  </si>
  <si>
    <t>余丽</t>
  </si>
  <si>
    <t>522323199409080524</t>
  </si>
  <si>
    <t xml:space="preserve"> 遵义医科大学医学与科技学院</t>
  </si>
  <si>
    <t>刘丹</t>
  </si>
  <si>
    <t>522427198910161631</t>
  </si>
  <si>
    <t>贵州工程应用技术学院</t>
  </si>
  <si>
    <t>人力资源管理</t>
  </si>
  <si>
    <t>党办、办公室工作人员08</t>
  </si>
  <si>
    <t>张弛</t>
  </si>
  <si>
    <t>522427199412120022</t>
  </si>
  <si>
    <t>安徽农业大学</t>
  </si>
  <si>
    <t>汉语言文学</t>
  </si>
  <si>
    <t>陈莎</t>
  </si>
  <si>
    <t>522426199309180864</t>
  </si>
  <si>
    <t>常曼</t>
  </si>
  <si>
    <t>522401199208284421</t>
  </si>
  <si>
    <t>吕绍武</t>
  </si>
  <si>
    <t>522401198905197011</t>
  </si>
  <si>
    <t>铜仁学院</t>
  </si>
  <si>
    <t>王成兴</t>
  </si>
  <si>
    <t>522423198605181518</t>
  </si>
  <si>
    <t>贵州大学科技学院</t>
  </si>
  <si>
    <t>朱琴</t>
  </si>
  <si>
    <t>522428199205264820</t>
  </si>
  <si>
    <t>广东海洋大学</t>
  </si>
  <si>
    <t>行政管理</t>
  </si>
  <si>
    <t>郎群</t>
  </si>
  <si>
    <t>522401199310274246</t>
  </si>
  <si>
    <t>贵州民族大学人文科技学院</t>
  </si>
  <si>
    <t>黄东丽</t>
  </si>
  <si>
    <t>522401198612020028</t>
  </si>
  <si>
    <t>石家庄经济学院（河北地质大学）</t>
  </si>
  <si>
    <t>马晓燕</t>
  </si>
  <si>
    <t>522426199102031220</t>
  </si>
  <si>
    <t>蔡东彦</t>
  </si>
  <si>
    <t>522427199108152812</t>
  </si>
  <si>
    <t>吉兵</t>
  </si>
  <si>
    <t>522401199004094415</t>
  </si>
  <si>
    <t>贵阳学院</t>
  </si>
  <si>
    <t>计算机科学与技术</t>
  </si>
  <si>
    <t>信息科工作人员10</t>
  </si>
  <si>
    <t>林铭</t>
  </si>
  <si>
    <t>52242819890921101x</t>
  </si>
  <si>
    <t>孙萌新</t>
  </si>
  <si>
    <t>522401199310227634</t>
  </si>
  <si>
    <t>西安文理学院</t>
  </si>
  <si>
    <t>张继森</t>
  </si>
  <si>
    <t>52240119911017155x</t>
  </si>
  <si>
    <t>江苏理工学院</t>
  </si>
  <si>
    <t>软件工程</t>
  </si>
  <si>
    <t>王东</t>
  </si>
  <si>
    <t>522426198711085334</t>
  </si>
  <si>
    <t>凯里学院</t>
  </si>
  <si>
    <t>张洋</t>
  </si>
  <si>
    <t>522422199312273011</t>
  </si>
  <si>
    <t>遵义师范学院</t>
  </si>
  <si>
    <t>欧昌贵</t>
  </si>
  <si>
    <t>522401199103147615</t>
  </si>
  <si>
    <t>贵州财经大学</t>
  </si>
  <si>
    <t>网络工程</t>
  </si>
  <si>
    <t>胡卿</t>
  </si>
  <si>
    <t>522426199203142819</t>
  </si>
  <si>
    <t>周田</t>
  </si>
  <si>
    <t>522401199107183533</t>
  </si>
  <si>
    <t>安徽大学</t>
  </si>
  <si>
    <t>周普</t>
  </si>
  <si>
    <t>522428199112304619</t>
  </si>
  <si>
    <t>新闻学</t>
  </si>
  <si>
    <t>宣教科工作人员09</t>
  </si>
  <si>
    <t>周小燕</t>
  </si>
  <si>
    <t>522401199509084829</t>
  </si>
  <si>
    <t>贵州民族大学</t>
  </si>
  <si>
    <t>袁玲</t>
  </si>
  <si>
    <t>522428199510221026</t>
  </si>
  <si>
    <t>彭嘉丽</t>
  </si>
  <si>
    <t>522401199511182946</t>
  </si>
  <si>
    <t>检验</t>
  </si>
  <si>
    <t>检验科工作人员05</t>
  </si>
  <si>
    <t>罗正柳</t>
  </si>
  <si>
    <t>522723198903070425</t>
  </si>
  <si>
    <t>张敏</t>
  </si>
  <si>
    <t>522424199208131040</t>
  </si>
  <si>
    <t>齐鲁医药学院</t>
  </si>
  <si>
    <t>李威特</t>
  </si>
  <si>
    <t>522427199503164418</t>
  </si>
  <si>
    <t>田亚丽</t>
  </si>
  <si>
    <t>522123199304171541</t>
  </si>
  <si>
    <t>何浩南</t>
  </si>
  <si>
    <t>52212419951109563x</t>
  </si>
  <si>
    <t>蚌埠医学院</t>
  </si>
  <si>
    <t>毕节市妇幼保健院2020年第二次面向社会公开招考工作人员笔试成绩汇总及进入面试人员公示表</t>
  </si>
  <si>
    <t>否</t>
    <phoneticPr fontId="9" type="noConversion"/>
  </si>
  <si>
    <t>助产</t>
    <phoneticPr fontId="9" type="noConversion"/>
  </si>
  <si>
    <t>直接面试</t>
    <phoneticPr fontId="9" type="noConversion"/>
  </si>
  <si>
    <t>毕节市妇幼保健院2020年第二次面向社会公开招考工作人员                                笔试、面试成绩汇总公及进入体检人员公示表</t>
    <phoneticPr fontId="9" type="noConversion"/>
  </si>
</sst>
</file>

<file path=xl/styles.xml><?xml version="1.0" encoding="utf-8"?>
<styleSheet xmlns="http://schemas.openxmlformats.org/spreadsheetml/2006/main">
  <numFmts count="1">
    <numFmt numFmtId="176" formatCode="0.00_ "/>
  </numFmts>
  <fonts count="12">
    <font>
      <sz val="11"/>
      <color theme="1"/>
      <name val="宋体"/>
      <charset val="134"/>
      <scheme val="minor"/>
    </font>
    <font>
      <b/>
      <sz val="18"/>
      <color theme="1"/>
      <name val="宋体"/>
      <charset val="134"/>
      <scheme val="minor"/>
    </font>
    <font>
      <b/>
      <sz val="11"/>
      <color theme="1"/>
      <name val="宋体"/>
      <charset val="134"/>
      <scheme val="minor"/>
    </font>
    <font>
      <sz val="11"/>
      <color theme="1"/>
      <name val="宋体"/>
      <charset val="134"/>
      <scheme val="minor"/>
    </font>
    <font>
      <sz val="11"/>
      <name val="宋体"/>
      <charset val="134"/>
      <scheme val="minor"/>
    </font>
    <font>
      <sz val="11"/>
      <color theme="1"/>
      <name val="宋体"/>
      <charset val="134"/>
    </font>
    <font>
      <sz val="10"/>
      <name val="仿宋_GB2312"/>
      <charset val="134"/>
    </font>
    <font>
      <sz val="12"/>
      <color theme="1"/>
      <name val="宋体"/>
      <family val="3"/>
      <charset val="134"/>
      <scheme val="minor"/>
    </font>
    <font>
      <sz val="11"/>
      <color theme="1"/>
      <name val="仿宋_GB2312"/>
      <charset val="134"/>
    </font>
    <font>
      <sz val="9"/>
      <name val="宋体"/>
      <family val="3"/>
      <charset val="134"/>
      <scheme val="minor"/>
    </font>
    <font>
      <sz val="11"/>
      <color theme="1"/>
      <name val="宋体"/>
      <family val="3"/>
      <charset val="134"/>
      <scheme val="minor"/>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44">
    <xf numFmtId="0" fontId="0" fillId="0" borderId="0" xfId="0">
      <alignment vertical="center"/>
    </xf>
    <xf numFmtId="0" fontId="0" fillId="0" borderId="0" xfId="0" applyBorder="1">
      <alignment vertical="center"/>
    </xf>
    <xf numFmtId="176" fontId="0" fillId="0" borderId="0" xfId="0" applyNumberFormat="1" applyBorder="1">
      <alignment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Border="1" applyAlignment="1">
      <alignment horizontal="center" vertical="center" wrapText="1"/>
    </xf>
    <xf numFmtId="176" fontId="2" fillId="0" borderId="6"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0" xfId="0" applyFont="1" applyFill="1" applyAlignment="1">
      <alignment horizontal="center" vertical="center"/>
    </xf>
    <xf numFmtId="0" fontId="6" fillId="0" borderId="3" xfId="0" applyFont="1" applyFill="1" applyBorder="1" applyAlignment="1">
      <alignment horizontal="center" vertical="center"/>
    </xf>
    <xf numFmtId="49" fontId="4" fillId="0" borderId="3" xfId="0" applyNumberFormat="1" applyFont="1" applyFill="1" applyBorder="1" applyAlignment="1">
      <alignment horizontal="center" vertical="center"/>
    </xf>
    <xf numFmtId="49" fontId="7" fillId="0" borderId="3" xfId="0" applyNumberFormat="1" applyFont="1" applyBorder="1" applyAlignment="1">
      <alignment horizontal="center" vertical="center"/>
    </xf>
    <xf numFmtId="0" fontId="4" fillId="0" borderId="3" xfId="0" applyFont="1" applyFill="1" applyBorder="1" applyAlignment="1">
      <alignment vertical="center" wrapText="1"/>
    </xf>
    <xf numFmtId="0" fontId="3" fillId="0" borderId="3" xfId="0" applyFont="1" applyBorder="1" applyAlignment="1">
      <alignment horizontal="center" vertical="center" wrapText="1"/>
    </xf>
    <xf numFmtId="0" fontId="3"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3" xfId="0" quotePrefix="1"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82"/>
  <sheetViews>
    <sheetView tabSelected="1" workbookViewId="0">
      <selection activeCell="O3" sqref="O3"/>
    </sheetView>
  </sheetViews>
  <sheetFormatPr defaultColWidth="9" defaultRowHeight="13.5"/>
  <cols>
    <col min="1" max="1" width="5.5" customWidth="1"/>
    <col min="2" max="2" width="8.5" customWidth="1"/>
    <col min="3" max="3" width="6.375" customWidth="1"/>
    <col min="4" max="4" width="14.75" customWidth="1"/>
    <col min="5" max="5" width="6.875" customWidth="1"/>
    <col min="6" max="6" width="10.875" customWidth="1"/>
    <col min="7" max="7" width="15.75" style="1" customWidth="1"/>
    <col min="8" max="8" width="6.75" style="2" customWidth="1"/>
    <col min="9" max="9" width="10.375" customWidth="1"/>
  </cols>
  <sheetData>
    <row r="1" spans="1:15" ht="62.25" customHeight="1">
      <c r="A1" s="38" t="s">
        <v>249</v>
      </c>
      <c r="B1" s="39"/>
      <c r="C1" s="39"/>
      <c r="D1" s="39"/>
      <c r="E1" s="39"/>
      <c r="F1" s="39"/>
      <c r="G1" s="39"/>
      <c r="H1" s="39"/>
      <c r="I1" s="39"/>
      <c r="J1" s="39"/>
      <c r="K1" s="39"/>
      <c r="L1" s="39"/>
      <c r="M1" s="39"/>
      <c r="N1" s="39"/>
    </row>
    <row r="2" spans="1:15" ht="30.75" customHeight="1">
      <c r="A2" s="5" t="s">
        <v>1</v>
      </c>
      <c r="B2" s="5" t="s">
        <v>2</v>
      </c>
      <c r="C2" s="5" t="s">
        <v>3</v>
      </c>
      <c r="D2" s="5" t="s">
        <v>5</v>
      </c>
      <c r="E2" s="5" t="s">
        <v>6</v>
      </c>
      <c r="F2" s="5" t="s">
        <v>7</v>
      </c>
      <c r="G2" s="5" t="s">
        <v>9</v>
      </c>
      <c r="H2" s="11" t="s">
        <v>12</v>
      </c>
      <c r="I2" s="11" t="s">
        <v>13</v>
      </c>
      <c r="J2" s="11" t="s">
        <v>14</v>
      </c>
      <c r="K2" s="12" t="s">
        <v>15</v>
      </c>
      <c r="L2" s="5" t="s">
        <v>16</v>
      </c>
      <c r="M2" s="5" t="s">
        <v>18</v>
      </c>
      <c r="N2" s="5" t="s">
        <v>17</v>
      </c>
    </row>
    <row r="3" spans="1:15" ht="27" customHeight="1">
      <c r="A3" s="6">
        <v>1</v>
      </c>
      <c r="B3" s="6" t="s">
        <v>19</v>
      </c>
      <c r="C3" s="6" t="s">
        <v>20</v>
      </c>
      <c r="D3" s="6" t="s">
        <v>21</v>
      </c>
      <c r="E3" s="6" t="s">
        <v>22</v>
      </c>
      <c r="F3" s="6" t="s">
        <v>23</v>
      </c>
      <c r="G3" s="6" t="s">
        <v>25</v>
      </c>
      <c r="H3" s="37" t="s">
        <v>248</v>
      </c>
      <c r="I3" s="28">
        <v>77.67</v>
      </c>
      <c r="J3" s="37" t="s">
        <v>248</v>
      </c>
      <c r="K3" s="32"/>
      <c r="L3" s="32">
        <v>77.67</v>
      </c>
      <c r="M3" s="6">
        <v>1</v>
      </c>
      <c r="N3" s="6" t="s">
        <v>26</v>
      </c>
      <c r="O3" s="1"/>
    </row>
    <row r="4" spans="1:15" ht="27" customHeight="1">
      <c r="A4" s="6">
        <v>2</v>
      </c>
      <c r="B4" s="6" t="s">
        <v>27</v>
      </c>
      <c r="C4" s="6" t="s">
        <v>20</v>
      </c>
      <c r="D4" s="6" t="s">
        <v>29</v>
      </c>
      <c r="E4" s="6" t="s">
        <v>30</v>
      </c>
      <c r="F4" s="6" t="s">
        <v>31</v>
      </c>
      <c r="G4" s="6" t="s">
        <v>32</v>
      </c>
      <c r="H4" s="6">
        <v>92</v>
      </c>
      <c r="I4" s="6">
        <v>75.67</v>
      </c>
      <c r="J4" s="6">
        <f t="shared" ref="J4:J67" si="0">H4*0.6</f>
        <v>55.199999999999996</v>
      </c>
      <c r="K4" s="13">
        <f t="shared" ref="K3:K66" si="1">I4*0.4</f>
        <v>30.268000000000001</v>
      </c>
      <c r="L4" s="13">
        <f t="shared" ref="L4:L67" si="2">J4+K4</f>
        <v>85.467999999999989</v>
      </c>
      <c r="M4" s="6">
        <v>1</v>
      </c>
      <c r="N4" s="14" t="s">
        <v>26</v>
      </c>
    </row>
    <row r="5" spans="1:15" ht="27" customHeight="1">
      <c r="A5" s="6">
        <v>3</v>
      </c>
      <c r="B5" s="6" t="s">
        <v>33</v>
      </c>
      <c r="C5" s="6" t="s">
        <v>20</v>
      </c>
      <c r="D5" s="6" t="s">
        <v>35</v>
      </c>
      <c r="E5" s="6" t="s">
        <v>30</v>
      </c>
      <c r="F5" s="6" t="s">
        <v>31</v>
      </c>
      <c r="G5" s="6" t="s">
        <v>32</v>
      </c>
      <c r="H5" s="6">
        <v>92</v>
      </c>
      <c r="I5" s="6">
        <v>66.33</v>
      </c>
      <c r="J5" s="6">
        <f t="shared" si="0"/>
        <v>55.199999999999996</v>
      </c>
      <c r="K5" s="13">
        <f t="shared" si="1"/>
        <v>26.532</v>
      </c>
      <c r="L5" s="13">
        <f t="shared" si="2"/>
        <v>81.731999999999999</v>
      </c>
      <c r="M5" s="6">
        <v>2</v>
      </c>
      <c r="N5" s="14" t="s">
        <v>26</v>
      </c>
    </row>
    <row r="6" spans="1:15" ht="27" customHeight="1">
      <c r="A6" s="6">
        <v>4</v>
      </c>
      <c r="B6" s="6" t="s">
        <v>36</v>
      </c>
      <c r="C6" s="6" t="s">
        <v>20</v>
      </c>
      <c r="D6" s="6" t="s">
        <v>38</v>
      </c>
      <c r="E6" s="6" t="s">
        <v>22</v>
      </c>
      <c r="F6" s="6" t="s">
        <v>31</v>
      </c>
      <c r="G6" s="6" t="s">
        <v>32</v>
      </c>
      <c r="H6" s="6">
        <v>62</v>
      </c>
      <c r="I6" s="6">
        <v>77</v>
      </c>
      <c r="J6" s="6">
        <f t="shared" si="0"/>
        <v>37.199999999999996</v>
      </c>
      <c r="K6" s="13">
        <f t="shared" si="1"/>
        <v>30.8</v>
      </c>
      <c r="L6" s="13">
        <f t="shared" si="2"/>
        <v>68</v>
      </c>
      <c r="M6" s="6">
        <v>3</v>
      </c>
      <c r="N6" s="14" t="s">
        <v>26</v>
      </c>
    </row>
    <row r="7" spans="1:15" ht="27" customHeight="1">
      <c r="A7" s="6">
        <v>5</v>
      </c>
      <c r="B7" s="6" t="s">
        <v>39</v>
      </c>
      <c r="C7" s="6" t="s">
        <v>20</v>
      </c>
      <c r="D7" s="6" t="s">
        <v>41</v>
      </c>
      <c r="E7" s="6" t="s">
        <v>22</v>
      </c>
      <c r="F7" s="6" t="s">
        <v>31</v>
      </c>
      <c r="G7" s="6" t="s">
        <v>32</v>
      </c>
      <c r="H7" s="6">
        <v>60</v>
      </c>
      <c r="I7" s="6">
        <v>70.33</v>
      </c>
      <c r="J7" s="6">
        <f t="shared" si="0"/>
        <v>36</v>
      </c>
      <c r="K7" s="13">
        <f t="shared" si="1"/>
        <v>28.132000000000001</v>
      </c>
      <c r="L7" s="13">
        <f t="shared" si="2"/>
        <v>64.132000000000005</v>
      </c>
      <c r="M7" s="6">
        <v>4</v>
      </c>
      <c r="N7" s="14" t="s">
        <v>26</v>
      </c>
    </row>
    <row r="8" spans="1:15" ht="27" customHeight="1">
      <c r="A8" s="6">
        <v>6</v>
      </c>
      <c r="B8" s="6" t="s">
        <v>42</v>
      </c>
      <c r="C8" s="6" t="s">
        <v>20</v>
      </c>
      <c r="D8" s="6" t="s">
        <v>41</v>
      </c>
      <c r="E8" s="6" t="s">
        <v>22</v>
      </c>
      <c r="F8" s="6" t="s">
        <v>31</v>
      </c>
      <c r="G8" s="6" t="s">
        <v>32</v>
      </c>
      <c r="H8" s="6">
        <v>52</v>
      </c>
      <c r="I8" s="6">
        <v>80</v>
      </c>
      <c r="J8" s="6">
        <f t="shared" si="0"/>
        <v>31.2</v>
      </c>
      <c r="K8" s="13">
        <f t="shared" si="1"/>
        <v>32</v>
      </c>
      <c r="L8" s="13">
        <f t="shared" si="2"/>
        <v>63.2</v>
      </c>
      <c r="M8" s="6">
        <v>5</v>
      </c>
      <c r="N8" s="14" t="s">
        <v>26</v>
      </c>
    </row>
    <row r="9" spans="1:15" ht="27" customHeight="1">
      <c r="A9" s="6">
        <v>7</v>
      </c>
      <c r="B9" s="6" t="s">
        <v>44</v>
      </c>
      <c r="C9" s="6" t="s">
        <v>20</v>
      </c>
      <c r="D9" s="6" t="s">
        <v>38</v>
      </c>
      <c r="E9" s="6" t="s">
        <v>22</v>
      </c>
      <c r="F9" s="6" t="s">
        <v>31</v>
      </c>
      <c r="G9" s="6" t="s">
        <v>32</v>
      </c>
      <c r="H9" s="6">
        <v>58</v>
      </c>
      <c r="I9" s="6">
        <v>68.67</v>
      </c>
      <c r="J9" s="6">
        <f t="shared" si="0"/>
        <v>34.799999999999997</v>
      </c>
      <c r="K9" s="13">
        <f t="shared" si="1"/>
        <v>27.468000000000004</v>
      </c>
      <c r="L9" s="13">
        <f t="shared" si="2"/>
        <v>62.268000000000001</v>
      </c>
      <c r="M9" s="6">
        <v>6</v>
      </c>
      <c r="N9" s="14" t="s">
        <v>26</v>
      </c>
    </row>
    <row r="10" spans="1:15" ht="27" customHeight="1">
      <c r="A10" s="6">
        <v>8</v>
      </c>
      <c r="B10" s="6" t="s">
        <v>46</v>
      </c>
      <c r="C10" s="6" t="s">
        <v>20</v>
      </c>
      <c r="D10" s="6" t="s">
        <v>38</v>
      </c>
      <c r="E10" s="6" t="s">
        <v>22</v>
      </c>
      <c r="F10" s="6" t="s">
        <v>31</v>
      </c>
      <c r="G10" s="6" t="s">
        <v>32</v>
      </c>
      <c r="H10" s="6">
        <v>52</v>
      </c>
      <c r="I10" s="6">
        <v>76.67</v>
      </c>
      <c r="J10" s="6">
        <f t="shared" si="0"/>
        <v>31.2</v>
      </c>
      <c r="K10" s="13">
        <f t="shared" si="1"/>
        <v>30.668000000000003</v>
      </c>
      <c r="L10" s="13">
        <f t="shared" si="2"/>
        <v>61.868000000000002</v>
      </c>
      <c r="M10" s="6">
        <v>7</v>
      </c>
      <c r="N10" s="14" t="s">
        <v>26</v>
      </c>
    </row>
    <row r="11" spans="1:15" ht="27" customHeight="1">
      <c r="A11" s="6">
        <v>9</v>
      </c>
      <c r="B11" s="6" t="s">
        <v>48</v>
      </c>
      <c r="C11" s="6" t="s">
        <v>20</v>
      </c>
      <c r="D11" s="6" t="s">
        <v>41</v>
      </c>
      <c r="E11" s="6" t="s">
        <v>22</v>
      </c>
      <c r="F11" s="6" t="s">
        <v>31</v>
      </c>
      <c r="G11" s="6" t="s">
        <v>32</v>
      </c>
      <c r="H11" s="15">
        <v>54</v>
      </c>
      <c r="I11" s="15">
        <v>72</v>
      </c>
      <c r="J11" s="6">
        <f t="shared" si="0"/>
        <v>32.4</v>
      </c>
      <c r="K11" s="13">
        <f t="shared" si="1"/>
        <v>28.8</v>
      </c>
      <c r="L11" s="13">
        <f t="shared" si="2"/>
        <v>61.2</v>
      </c>
      <c r="M11" s="6">
        <v>8</v>
      </c>
      <c r="N11" s="14" t="s">
        <v>26</v>
      </c>
    </row>
    <row r="12" spans="1:15" ht="27" customHeight="1">
      <c r="A12" s="6">
        <v>10</v>
      </c>
      <c r="B12" s="6" t="s">
        <v>50</v>
      </c>
      <c r="C12" s="6" t="s">
        <v>20</v>
      </c>
      <c r="D12" s="6" t="s">
        <v>52</v>
      </c>
      <c r="E12" s="6" t="s">
        <v>22</v>
      </c>
      <c r="F12" s="6" t="s">
        <v>31</v>
      </c>
      <c r="G12" s="6" t="s">
        <v>32</v>
      </c>
      <c r="H12" s="6">
        <v>50</v>
      </c>
      <c r="I12" s="6">
        <v>77.33</v>
      </c>
      <c r="J12" s="6">
        <f t="shared" si="0"/>
        <v>30</v>
      </c>
      <c r="K12" s="13">
        <f t="shared" si="1"/>
        <v>30.932000000000002</v>
      </c>
      <c r="L12" s="13">
        <f t="shared" si="2"/>
        <v>60.932000000000002</v>
      </c>
      <c r="M12" s="6">
        <v>9</v>
      </c>
      <c r="N12" s="14" t="s">
        <v>26</v>
      </c>
    </row>
    <row r="13" spans="1:15" ht="27" customHeight="1">
      <c r="A13" s="6">
        <v>11</v>
      </c>
      <c r="B13" s="6" t="s">
        <v>53</v>
      </c>
      <c r="C13" s="6" t="s">
        <v>20</v>
      </c>
      <c r="D13" s="6" t="s">
        <v>41</v>
      </c>
      <c r="E13" s="6" t="s">
        <v>30</v>
      </c>
      <c r="F13" s="6" t="s">
        <v>31</v>
      </c>
      <c r="G13" s="6" t="s">
        <v>32</v>
      </c>
      <c r="H13" s="6">
        <v>52</v>
      </c>
      <c r="I13" s="6">
        <v>73.33</v>
      </c>
      <c r="J13" s="6">
        <f t="shared" si="0"/>
        <v>31.2</v>
      </c>
      <c r="K13" s="13">
        <f t="shared" si="1"/>
        <v>29.332000000000001</v>
      </c>
      <c r="L13" s="13">
        <f t="shared" si="2"/>
        <v>60.531999999999996</v>
      </c>
      <c r="M13" s="6">
        <v>10</v>
      </c>
      <c r="N13" s="14" t="s">
        <v>26</v>
      </c>
    </row>
    <row r="14" spans="1:15" ht="27" customHeight="1">
      <c r="A14" s="6">
        <v>12</v>
      </c>
      <c r="B14" s="6" t="s">
        <v>55</v>
      </c>
      <c r="C14" s="6" t="s">
        <v>20</v>
      </c>
      <c r="D14" s="6" t="s">
        <v>57</v>
      </c>
      <c r="E14" s="6" t="s">
        <v>22</v>
      </c>
      <c r="F14" s="6" t="s">
        <v>31</v>
      </c>
      <c r="G14" s="6" t="s">
        <v>32</v>
      </c>
      <c r="H14" s="6">
        <v>52</v>
      </c>
      <c r="I14" s="6">
        <v>73</v>
      </c>
      <c r="J14" s="6">
        <f t="shared" si="0"/>
        <v>31.2</v>
      </c>
      <c r="K14" s="13">
        <f t="shared" si="1"/>
        <v>29.200000000000003</v>
      </c>
      <c r="L14" s="13">
        <f t="shared" si="2"/>
        <v>60.400000000000006</v>
      </c>
      <c r="M14" s="6">
        <v>11</v>
      </c>
      <c r="N14" s="14" t="s">
        <v>26</v>
      </c>
    </row>
    <row r="15" spans="1:15" ht="27" customHeight="1">
      <c r="A15" s="6">
        <v>13</v>
      </c>
      <c r="B15" s="6" t="s">
        <v>58</v>
      </c>
      <c r="C15" s="6" t="s">
        <v>20</v>
      </c>
      <c r="D15" s="6" t="s">
        <v>60</v>
      </c>
      <c r="E15" s="6" t="s">
        <v>30</v>
      </c>
      <c r="F15" s="6" t="s">
        <v>31</v>
      </c>
      <c r="G15" s="6" t="s">
        <v>32</v>
      </c>
      <c r="H15" s="6">
        <v>50</v>
      </c>
      <c r="I15" s="6">
        <v>76</v>
      </c>
      <c r="J15" s="6">
        <f t="shared" si="0"/>
        <v>30</v>
      </c>
      <c r="K15" s="13">
        <f t="shared" si="1"/>
        <v>30.400000000000002</v>
      </c>
      <c r="L15" s="13">
        <f t="shared" si="2"/>
        <v>60.400000000000006</v>
      </c>
      <c r="M15" s="6">
        <v>12</v>
      </c>
      <c r="N15" s="35" t="s">
        <v>246</v>
      </c>
    </row>
    <row r="16" spans="1:15" ht="27" customHeight="1">
      <c r="A16" s="6">
        <v>14</v>
      </c>
      <c r="B16" s="6" t="s">
        <v>61</v>
      </c>
      <c r="C16" s="6" t="s">
        <v>20</v>
      </c>
      <c r="D16" s="6" t="s">
        <v>63</v>
      </c>
      <c r="E16" s="6" t="s">
        <v>22</v>
      </c>
      <c r="F16" s="6" t="s">
        <v>31</v>
      </c>
      <c r="G16" s="6" t="s">
        <v>32</v>
      </c>
      <c r="H16" s="6">
        <v>56</v>
      </c>
      <c r="I16" s="6">
        <v>64.67</v>
      </c>
      <c r="J16" s="6">
        <f t="shared" si="0"/>
        <v>33.6</v>
      </c>
      <c r="K16" s="13">
        <f t="shared" si="1"/>
        <v>25.868000000000002</v>
      </c>
      <c r="L16" s="13">
        <f t="shared" si="2"/>
        <v>59.468000000000004</v>
      </c>
      <c r="M16" s="6">
        <v>13</v>
      </c>
      <c r="N16" s="35" t="s">
        <v>246</v>
      </c>
    </row>
    <row r="17" spans="1:14" ht="27" customHeight="1">
      <c r="A17" s="6">
        <v>15</v>
      </c>
      <c r="B17" s="6" t="s">
        <v>64</v>
      </c>
      <c r="C17" s="6" t="s">
        <v>20</v>
      </c>
      <c r="D17" s="6" t="s">
        <v>35</v>
      </c>
      <c r="E17" s="6" t="s">
        <v>30</v>
      </c>
      <c r="F17" s="6" t="s">
        <v>31</v>
      </c>
      <c r="G17" s="6" t="s">
        <v>32</v>
      </c>
      <c r="H17" s="6">
        <v>54</v>
      </c>
      <c r="I17" s="6">
        <v>66.67</v>
      </c>
      <c r="J17" s="6">
        <f t="shared" si="0"/>
        <v>32.4</v>
      </c>
      <c r="K17" s="13">
        <f t="shared" si="1"/>
        <v>26.668000000000003</v>
      </c>
      <c r="L17" s="13">
        <f t="shared" si="2"/>
        <v>59.067999999999998</v>
      </c>
      <c r="M17" s="6">
        <v>14</v>
      </c>
      <c r="N17" s="35" t="s">
        <v>246</v>
      </c>
    </row>
    <row r="18" spans="1:14" ht="27" customHeight="1">
      <c r="A18" s="6">
        <v>16</v>
      </c>
      <c r="B18" s="6" t="s">
        <v>66</v>
      </c>
      <c r="C18" s="6" t="s">
        <v>20</v>
      </c>
      <c r="D18" s="6" t="s">
        <v>68</v>
      </c>
      <c r="E18" s="6" t="s">
        <v>22</v>
      </c>
      <c r="F18" s="6" t="s">
        <v>31</v>
      </c>
      <c r="G18" s="6" t="s">
        <v>32</v>
      </c>
      <c r="H18" s="6">
        <v>48</v>
      </c>
      <c r="I18" s="6">
        <v>73.33</v>
      </c>
      <c r="J18" s="6">
        <f t="shared" si="0"/>
        <v>28.799999999999997</v>
      </c>
      <c r="K18" s="13">
        <f t="shared" si="1"/>
        <v>29.332000000000001</v>
      </c>
      <c r="L18" s="13">
        <f t="shared" si="2"/>
        <v>58.131999999999998</v>
      </c>
      <c r="M18" s="6">
        <v>15</v>
      </c>
      <c r="N18" s="35" t="s">
        <v>246</v>
      </c>
    </row>
    <row r="19" spans="1:14" ht="27" customHeight="1">
      <c r="A19" s="6">
        <v>17</v>
      </c>
      <c r="B19" s="6" t="s">
        <v>69</v>
      </c>
      <c r="C19" s="6" t="s">
        <v>20</v>
      </c>
      <c r="D19" s="6" t="s">
        <v>41</v>
      </c>
      <c r="E19" s="6" t="s">
        <v>22</v>
      </c>
      <c r="F19" s="6" t="s">
        <v>31</v>
      </c>
      <c r="G19" s="6" t="s">
        <v>32</v>
      </c>
      <c r="H19" s="6">
        <v>44</v>
      </c>
      <c r="I19" s="6">
        <v>78.67</v>
      </c>
      <c r="J19" s="6">
        <f t="shared" si="0"/>
        <v>26.4</v>
      </c>
      <c r="K19" s="13">
        <f t="shared" si="1"/>
        <v>31.468000000000004</v>
      </c>
      <c r="L19" s="13">
        <f t="shared" si="2"/>
        <v>57.868000000000002</v>
      </c>
      <c r="M19" s="6">
        <v>16</v>
      </c>
      <c r="N19" s="35" t="s">
        <v>246</v>
      </c>
    </row>
    <row r="20" spans="1:14" ht="27" customHeight="1">
      <c r="A20" s="6">
        <v>18</v>
      </c>
      <c r="B20" s="6" t="s">
        <v>71</v>
      </c>
      <c r="C20" s="6" t="s">
        <v>20</v>
      </c>
      <c r="D20" s="6" t="s">
        <v>73</v>
      </c>
      <c r="E20" s="6" t="s">
        <v>30</v>
      </c>
      <c r="F20" s="6" t="s">
        <v>31</v>
      </c>
      <c r="G20" s="6" t="s">
        <v>32</v>
      </c>
      <c r="H20" s="6">
        <v>46</v>
      </c>
      <c r="I20" s="6">
        <v>75</v>
      </c>
      <c r="J20" s="6">
        <f t="shared" si="0"/>
        <v>27.599999999999998</v>
      </c>
      <c r="K20" s="13">
        <f t="shared" si="1"/>
        <v>30</v>
      </c>
      <c r="L20" s="13">
        <f t="shared" si="2"/>
        <v>57.599999999999994</v>
      </c>
      <c r="M20" s="6">
        <v>17</v>
      </c>
      <c r="N20" s="35" t="s">
        <v>246</v>
      </c>
    </row>
    <row r="21" spans="1:14" ht="27" customHeight="1">
      <c r="A21" s="6">
        <v>19</v>
      </c>
      <c r="B21" s="6" t="s">
        <v>74</v>
      </c>
      <c r="C21" s="6" t="s">
        <v>20</v>
      </c>
      <c r="D21" s="6" t="s">
        <v>41</v>
      </c>
      <c r="E21" s="6" t="s">
        <v>22</v>
      </c>
      <c r="F21" s="6" t="s">
        <v>31</v>
      </c>
      <c r="G21" s="6" t="s">
        <v>32</v>
      </c>
      <c r="H21" s="6">
        <v>52</v>
      </c>
      <c r="I21" s="6">
        <v>65.33</v>
      </c>
      <c r="J21" s="6">
        <f t="shared" si="0"/>
        <v>31.2</v>
      </c>
      <c r="K21" s="13">
        <f t="shared" si="1"/>
        <v>26.132000000000001</v>
      </c>
      <c r="L21" s="13">
        <f t="shared" si="2"/>
        <v>57.332000000000001</v>
      </c>
      <c r="M21" s="6">
        <v>18</v>
      </c>
      <c r="N21" s="35" t="s">
        <v>246</v>
      </c>
    </row>
    <row r="22" spans="1:14" ht="27" customHeight="1">
      <c r="A22" s="6">
        <v>20</v>
      </c>
      <c r="B22" s="30" t="s">
        <v>76</v>
      </c>
      <c r="C22" s="6" t="s">
        <v>20</v>
      </c>
      <c r="D22" s="6" t="s">
        <v>78</v>
      </c>
      <c r="E22" s="6" t="s">
        <v>30</v>
      </c>
      <c r="F22" s="6" t="s">
        <v>31</v>
      </c>
      <c r="G22" s="6" t="s">
        <v>32</v>
      </c>
      <c r="H22" s="28">
        <v>48</v>
      </c>
      <c r="I22" s="28">
        <v>71.33</v>
      </c>
      <c r="J22" s="6">
        <f t="shared" si="0"/>
        <v>28.799999999999997</v>
      </c>
      <c r="K22" s="13">
        <f t="shared" si="1"/>
        <v>28.532</v>
      </c>
      <c r="L22" s="13">
        <f t="shared" si="2"/>
        <v>57.331999999999994</v>
      </c>
      <c r="M22" s="6">
        <v>19</v>
      </c>
      <c r="N22" s="35" t="s">
        <v>246</v>
      </c>
    </row>
    <row r="23" spans="1:14" ht="27" customHeight="1">
      <c r="A23" s="6">
        <v>21</v>
      </c>
      <c r="B23" s="6" t="s">
        <v>79</v>
      </c>
      <c r="C23" s="6" t="s">
        <v>20</v>
      </c>
      <c r="D23" s="6" t="s">
        <v>81</v>
      </c>
      <c r="E23" s="6" t="s">
        <v>30</v>
      </c>
      <c r="F23" s="6" t="s">
        <v>31</v>
      </c>
      <c r="G23" s="6" t="s">
        <v>32</v>
      </c>
      <c r="H23" s="6">
        <v>52</v>
      </c>
      <c r="I23" s="6">
        <v>65</v>
      </c>
      <c r="J23" s="6">
        <f t="shared" si="0"/>
        <v>31.2</v>
      </c>
      <c r="K23" s="13">
        <f t="shared" si="1"/>
        <v>26</v>
      </c>
      <c r="L23" s="13">
        <f t="shared" si="2"/>
        <v>57.2</v>
      </c>
      <c r="M23" s="6">
        <v>20</v>
      </c>
      <c r="N23" s="35" t="s">
        <v>246</v>
      </c>
    </row>
    <row r="24" spans="1:14" ht="27" customHeight="1">
      <c r="A24" s="6">
        <v>22</v>
      </c>
      <c r="B24" s="6" t="s">
        <v>82</v>
      </c>
      <c r="C24" s="6" t="s">
        <v>20</v>
      </c>
      <c r="D24" s="6" t="s">
        <v>38</v>
      </c>
      <c r="E24" s="6" t="s">
        <v>22</v>
      </c>
      <c r="F24" s="6" t="s">
        <v>31</v>
      </c>
      <c r="G24" s="6" t="s">
        <v>32</v>
      </c>
      <c r="H24" s="6">
        <v>46</v>
      </c>
      <c r="I24" s="6">
        <v>71.33</v>
      </c>
      <c r="J24" s="6">
        <f t="shared" si="0"/>
        <v>27.599999999999998</v>
      </c>
      <c r="K24" s="13">
        <f t="shared" si="1"/>
        <v>28.532</v>
      </c>
      <c r="L24" s="13">
        <f t="shared" si="2"/>
        <v>56.131999999999998</v>
      </c>
      <c r="M24" s="6">
        <v>21</v>
      </c>
      <c r="N24" s="35" t="s">
        <v>246</v>
      </c>
    </row>
    <row r="25" spans="1:14" ht="27" customHeight="1">
      <c r="A25" s="6">
        <v>23</v>
      </c>
      <c r="B25" s="6" t="s">
        <v>84</v>
      </c>
      <c r="C25" s="6" t="s">
        <v>20</v>
      </c>
      <c r="D25" s="6" t="s">
        <v>86</v>
      </c>
      <c r="E25" s="6" t="s">
        <v>22</v>
      </c>
      <c r="F25" s="6" t="s">
        <v>31</v>
      </c>
      <c r="G25" s="6" t="s">
        <v>32</v>
      </c>
      <c r="H25" s="6">
        <v>48</v>
      </c>
      <c r="I25" s="6">
        <v>67</v>
      </c>
      <c r="J25" s="6">
        <f t="shared" si="0"/>
        <v>28.799999999999997</v>
      </c>
      <c r="K25" s="13">
        <f t="shared" si="1"/>
        <v>26.8</v>
      </c>
      <c r="L25" s="13">
        <f t="shared" si="2"/>
        <v>55.599999999999994</v>
      </c>
      <c r="M25" s="6">
        <v>22</v>
      </c>
      <c r="N25" s="35" t="s">
        <v>246</v>
      </c>
    </row>
    <row r="26" spans="1:14" ht="27" customHeight="1">
      <c r="A26" s="6">
        <v>24</v>
      </c>
      <c r="B26" s="6" t="s">
        <v>87</v>
      </c>
      <c r="C26" s="6" t="s">
        <v>20</v>
      </c>
      <c r="D26" s="6" t="s">
        <v>89</v>
      </c>
      <c r="E26" s="6" t="s">
        <v>30</v>
      </c>
      <c r="F26" s="6" t="s">
        <v>31</v>
      </c>
      <c r="G26" s="6" t="s">
        <v>32</v>
      </c>
      <c r="H26" s="6">
        <v>40</v>
      </c>
      <c r="I26" s="6">
        <v>78.67</v>
      </c>
      <c r="J26" s="6">
        <f t="shared" si="0"/>
        <v>24</v>
      </c>
      <c r="K26" s="13">
        <f t="shared" si="1"/>
        <v>31.468000000000004</v>
      </c>
      <c r="L26" s="13">
        <f t="shared" si="2"/>
        <v>55.468000000000004</v>
      </c>
      <c r="M26" s="6">
        <v>23</v>
      </c>
      <c r="N26" s="35" t="s">
        <v>246</v>
      </c>
    </row>
    <row r="27" spans="1:14" ht="27" customHeight="1">
      <c r="A27" s="6">
        <v>25</v>
      </c>
      <c r="B27" s="28" t="s">
        <v>90</v>
      </c>
      <c r="C27" s="28" t="s">
        <v>20</v>
      </c>
      <c r="D27" s="28" t="s">
        <v>92</v>
      </c>
      <c r="E27" s="28" t="s">
        <v>30</v>
      </c>
      <c r="F27" s="28" t="s">
        <v>31</v>
      </c>
      <c r="G27" s="28" t="s">
        <v>32</v>
      </c>
      <c r="H27" s="6">
        <v>50</v>
      </c>
      <c r="I27" s="6">
        <v>62.33</v>
      </c>
      <c r="J27" s="6">
        <f t="shared" si="0"/>
        <v>30</v>
      </c>
      <c r="K27" s="13">
        <f t="shared" si="1"/>
        <v>24.932000000000002</v>
      </c>
      <c r="L27" s="13">
        <f t="shared" si="2"/>
        <v>54.932000000000002</v>
      </c>
      <c r="M27" s="6">
        <v>24</v>
      </c>
      <c r="N27" s="35" t="s">
        <v>246</v>
      </c>
    </row>
    <row r="28" spans="1:14" ht="27" customHeight="1">
      <c r="A28" s="6">
        <v>26</v>
      </c>
      <c r="B28" s="6" t="s">
        <v>93</v>
      </c>
      <c r="C28" s="6" t="s">
        <v>20</v>
      </c>
      <c r="D28" s="6" t="s">
        <v>29</v>
      </c>
      <c r="E28" s="6" t="s">
        <v>30</v>
      </c>
      <c r="F28" s="6" t="s">
        <v>31</v>
      </c>
      <c r="G28" s="6" t="s">
        <v>32</v>
      </c>
      <c r="H28" s="6">
        <v>48</v>
      </c>
      <c r="I28" s="6">
        <v>65.33</v>
      </c>
      <c r="J28" s="6">
        <f t="shared" si="0"/>
        <v>28.799999999999997</v>
      </c>
      <c r="K28" s="13">
        <f t="shared" si="1"/>
        <v>26.132000000000001</v>
      </c>
      <c r="L28" s="13">
        <f t="shared" si="2"/>
        <v>54.932000000000002</v>
      </c>
      <c r="M28" s="6">
        <v>25</v>
      </c>
      <c r="N28" s="35" t="s">
        <v>246</v>
      </c>
    </row>
    <row r="29" spans="1:14" ht="27" customHeight="1">
      <c r="A29" s="6">
        <v>27</v>
      </c>
      <c r="B29" s="6" t="s">
        <v>95</v>
      </c>
      <c r="C29" s="6" t="s">
        <v>20</v>
      </c>
      <c r="D29" s="6" t="s">
        <v>97</v>
      </c>
      <c r="E29" s="6" t="s">
        <v>30</v>
      </c>
      <c r="F29" s="6" t="s">
        <v>31</v>
      </c>
      <c r="G29" s="6" t="s">
        <v>32</v>
      </c>
      <c r="H29" s="6">
        <v>44</v>
      </c>
      <c r="I29" s="6">
        <v>70.33</v>
      </c>
      <c r="J29" s="6">
        <f t="shared" si="0"/>
        <v>26.4</v>
      </c>
      <c r="K29" s="13">
        <f t="shared" si="1"/>
        <v>28.132000000000001</v>
      </c>
      <c r="L29" s="13">
        <f t="shared" si="2"/>
        <v>54.531999999999996</v>
      </c>
      <c r="M29" s="6">
        <v>26</v>
      </c>
      <c r="N29" s="35" t="s">
        <v>246</v>
      </c>
    </row>
    <row r="30" spans="1:14" ht="27" customHeight="1">
      <c r="A30" s="6">
        <v>28</v>
      </c>
      <c r="B30" s="6" t="s">
        <v>98</v>
      </c>
      <c r="C30" s="6" t="s">
        <v>20</v>
      </c>
      <c r="D30" s="6" t="s">
        <v>63</v>
      </c>
      <c r="E30" s="6" t="s">
        <v>100</v>
      </c>
      <c r="F30" s="6" t="s">
        <v>31</v>
      </c>
      <c r="G30" s="6" t="s">
        <v>32</v>
      </c>
      <c r="H30" s="6">
        <v>46</v>
      </c>
      <c r="I30" s="6">
        <v>65.33</v>
      </c>
      <c r="J30" s="6">
        <f t="shared" si="0"/>
        <v>27.599999999999998</v>
      </c>
      <c r="K30" s="13">
        <f t="shared" si="1"/>
        <v>26.132000000000001</v>
      </c>
      <c r="L30" s="13">
        <f t="shared" si="2"/>
        <v>53.731999999999999</v>
      </c>
      <c r="M30" s="6">
        <v>27</v>
      </c>
      <c r="N30" s="35" t="s">
        <v>246</v>
      </c>
    </row>
    <row r="31" spans="1:14" ht="27" customHeight="1">
      <c r="A31" s="6">
        <v>29</v>
      </c>
      <c r="B31" s="6" t="s">
        <v>101</v>
      </c>
      <c r="C31" s="6" t="s">
        <v>20</v>
      </c>
      <c r="D31" s="6" t="s">
        <v>103</v>
      </c>
      <c r="E31" s="6" t="s">
        <v>30</v>
      </c>
      <c r="F31" s="6" t="s">
        <v>31</v>
      </c>
      <c r="G31" s="6" t="s">
        <v>32</v>
      </c>
      <c r="H31" s="6">
        <v>44</v>
      </c>
      <c r="I31" s="6">
        <v>67.67</v>
      </c>
      <c r="J31" s="6">
        <f t="shared" si="0"/>
        <v>26.4</v>
      </c>
      <c r="K31" s="13">
        <f t="shared" si="1"/>
        <v>27.068000000000001</v>
      </c>
      <c r="L31" s="13">
        <f t="shared" si="2"/>
        <v>53.468000000000004</v>
      </c>
      <c r="M31" s="6">
        <v>28</v>
      </c>
      <c r="N31" s="35" t="s">
        <v>246</v>
      </c>
    </row>
    <row r="32" spans="1:14" ht="27" customHeight="1">
      <c r="A32" s="6">
        <v>30</v>
      </c>
      <c r="B32" s="6" t="s">
        <v>104</v>
      </c>
      <c r="C32" s="6" t="s">
        <v>20</v>
      </c>
      <c r="D32" s="6" t="s">
        <v>97</v>
      </c>
      <c r="E32" s="6" t="s">
        <v>30</v>
      </c>
      <c r="F32" s="6" t="s">
        <v>31</v>
      </c>
      <c r="G32" s="6" t="s">
        <v>32</v>
      </c>
      <c r="H32" s="6">
        <v>44</v>
      </c>
      <c r="I32" s="6">
        <v>67.33</v>
      </c>
      <c r="J32" s="6">
        <f t="shared" si="0"/>
        <v>26.4</v>
      </c>
      <c r="K32" s="13">
        <f t="shared" si="1"/>
        <v>26.932000000000002</v>
      </c>
      <c r="L32" s="13">
        <f t="shared" si="2"/>
        <v>53.332000000000001</v>
      </c>
      <c r="M32" s="6">
        <v>29</v>
      </c>
      <c r="N32" s="35" t="s">
        <v>246</v>
      </c>
    </row>
    <row r="33" spans="1:14" ht="27" customHeight="1">
      <c r="A33" s="6">
        <v>31</v>
      </c>
      <c r="B33" s="6" t="s">
        <v>106</v>
      </c>
      <c r="C33" s="6" t="s">
        <v>20</v>
      </c>
      <c r="D33" s="6" t="s">
        <v>29</v>
      </c>
      <c r="E33" s="6" t="s">
        <v>30</v>
      </c>
      <c r="F33" s="6" t="s">
        <v>31</v>
      </c>
      <c r="G33" s="6" t="s">
        <v>32</v>
      </c>
      <c r="H33" s="6">
        <v>42</v>
      </c>
      <c r="I33" s="6">
        <v>69.67</v>
      </c>
      <c r="J33" s="6">
        <f t="shared" si="0"/>
        <v>25.2</v>
      </c>
      <c r="K33" s="13">
        <f t="shared" si="1"/>
        <v>27.868000000000002</v>
      </c>
      <c r="L33" s="13">
        <f t="shared" si="2"/>
        <v>53.067999999999998</v>
      </c>
      <c r="M33" s="6">
        <v>30</v>
      </c>
      <c r="N33" s="35" t="s">
        <v>246</v>
      </c>
    </row>
    <row r="34" spans="1:14" ht="27" customHeight="1">
      <c r="A34" s="6">
        <v>32</v>
      </c>
      <c r="B34" s="6" t="s">
        <v>108</v>
      </c>
      <c r="C34" s="6" t="s">
        <v>20</v>
      </c>
      <c r="D34" s="6" t="s">
        <v>38</v>
      </c>
      <c r="E34" s="6" t="s">
        <v>22</v>
      </c>
      <c r="F34" s="6" t="s">
        <v>31</v>
      </c>
      <c r="G34" s="6" t="s">
        <v>32</v>
      </c>
      <c r="H34" s="6">
        <v>40</v>
      </c>
      <c r="I34" s="6">
        <v>72</v>
      </c>
      <c r="J34" s="6">
        <f t="shared" si="0"/>
        <v>24</v>
      </c>
      <c r="K34" s="13">
        <f t="shared" si="1"/>
        <v>28.8</v>
      </c>
      <c r="L34" s="13">
        <f t="shared" si="2"/>
        <v>52.8</v>
      </c>
      <c r="M34" s="6">
        <v>31</v>
      </c>
      <c r="N34" s="35" t="s">
        <v>246</v>
      </c>
    </row>
    <row r="35" spans="1:14" ht="27" customHeight="1">
      <c r="A35" s="6">
        <v>33</v>
      </c>
      <c r="B35" s="6" t="s">
        <v>110</v>
      </c>
      <c r="C35" s="6" t="s">
        <v>20</v>
      </c>
      <c r="D35" s="6" t="s">
        <v>97</v>
      </c>
      <c r="E35" s="6" t="s">
        <v>30</v>
      </c>
      <c r="F35" s="6" t="s">
        <v>31</v>
      </c>
      <c r="G35" s="6" t="s">
        <v>32</v>
      </c>
      <c r="H35" s="6">
        <v>42</v>
      </c>
      <c r="I35" s="6">
        <v>66.67</v>
      </c>
      <c r="J35" s="6">
        <f t="shared" si="0"/>
        <v>25.2</v>
      </c>
      <c r="K35" s="13">
        <f t="shared" si="1"/>
        <v>26.668000000000003</v>
      </c>
      <c r="L35" s="13">
        <f t="shared" si="2"/>
        <v>51.868000000000002</v>
      </c>
      <c r="M35" s="6">
        <v>32</v>
      </c>
      <c r="N35" s="35" t="s">
        <v>246</v>
      </c>
    </row>
    <row r="36" spans="1:14" ht="27" customHeight="1">
      <c r="A36" s="6">
        <v>34</v>
      </c>
      <c r="B36" s="6" t="s">
        <v>112</v>
      </c>
      <c r="C36" s="6" t="s">
        <v>20</v>
      </c>
      <c r="D36" s="6" t="s">
        <v>68</v>
      </c>
      <c r="E36" s="6" t="s">
        <v>22</v>
      </c>
      <c r="F36" s="6" t="s">
        <v>31</v>
      </c>
      <c r="G36" s="6" t="s">
        <v>32</v>
      </c>
      <c r="H36" s="6">
        <v>40</v>
      </c>
      <c r="I36" s="6">
        <v>69.33</v>
      </c>
      <c r="J36" s="6">
        <f t="shared" si="0"/>
        <v>24</v>
      </c>
      <c r="K36" s="13">
        <f t="shared" si="1"/>
        <v>27.731999999999999</v>
      </c>
      <c r="L36" s="13">
        <f t="shared" si="2"/>
        <v>51.731999999999999</v>
      </c>
      <c r="M36" s="6">
        <v>33</v>
      </c>
      <c r="N36" s="35" t="s">
        <v>246</v>
      </c>
    </row>
    <row r="37" spans="1:14" ht="27" customHeight="1">
      <c r="A37" s="6">
        <v>35</v>
      </c>
      <c r="B37" s="6" t="s">
        <v>114</v>
      </c>
      <c r="C37" s="6" t="s">
        <v>20</v>
      </c>
      <c r="D37" s="6" t="s">
        <v>78</v>
      </c>
      <c r="E37" s="6" t="s">
        <v>30</v>
      </c>
      <c r="F37" s="6" t="s">
        <v>31</v>
      </c>
      <c r="G37" s="6" t="s">
        <v>32</v>
      </c>
      <c r="H37" s="6">
        <v>40</v>
      </c>
      <c r="I37" s="6">
        <v>67</v>
      </c>
      <c r="J37" s="6">
        <f t="shared" si="0"/>
        <v>24</v>
      </c>
      <c r="K37" s="13">
        <f t="shared" si="1"/>
        <v>26.8</v>
      </c>
      <c r="L37" s="13">
        <f t="shared" si="2"/>
        <v>50.8</v>
      </c>
      <c r="M37" s="6">
        <v>34</v>
      </c>
      <c r="N37" s="35" t="s">
        <v>246</v>
      </c>
    </row>
    <row r="38" spans="1:14" ht="27" customHeight="1">
      <c r="A38" s="6">
        <v>36</v>
      </c>
      <c r="B38" s="6" t="s">
        <v>116</v>
      </c>
      <c r="C38" s="6" t="s">
        <v>20</v>
      </c>
      <c r="D38" s="6" t="s">
        <v>38</v>
      </c>
      <c r="E38" s="6" t="s">
        <v>22</v>
      </c>
      <c r="F38" s="6" t="s">
        <v>31</v>
      </c>
      <c r="G38" s="6" t="s">
        <v>32</v>
      </c>
      <c r="H38" s="6">
        <v>54</v>
      </c>
      <c r="I38" s="6">
        <v>0</v>
      </c>
      <c r="J38" s="6">
        <f t="shared" si="0"/>
        <v>32.4</v>
      </c>
      <c r="K38" s="13">
        <f t="shared" si="1"/>
        <v>0</v>
      </c>
      <c r="L38" s="13">
        <f t="shared" si="2"/>
        <v>32.4</v>
      </c>
      <c r="M38" s="6">
        <v>35</v>
      </c>
      <c r="N38" s="35" t="s">
        <v>246</v>
      </c>
    </row>
    <row r="39" spans="1:14" ht="27" customHeight="1">
      <c r="A39" s="6">
        <v>37</v>
      </c>
      <c r="B39" s="6" t="s">
        <v>118</v>
      </c>
      <c r="C39" s="6" t="s">
        <v>20</v>
      </c>
      <c r="D39" s="6" t="s">
        <v>52</v>
      </c>
      <c r="E39" s="6" t="s">
        <v>22</v>
      </c>
      <c r="F39" s="6" t="s">
        <v>31</v>
      </c>
      <c r="G39" s="6" t="s">
        <v>32</v>
      </c>
      <c r="H39" s="6">
        <v>42</v>
      </c>
      <c r="I39" s="6">
        <v>0</v>
      </c>
      <c r="J39" s="6">
        <f t="shared" si="0"/>
        <v>25.2</v>
      </c>
      <c r="K39" s="13">
        <f t="shared" si="1"/>
        <v>0</v>
      </c>
      <c r="L39" s="13">
        <f t="shared" si="2"/>
        <v>25.2</v>
      </c>
      <c r="M39" s="6">
        <v>36</v>
      </c>
      <c r="N39" s="35" t="s">
        <v>246</v>
      </c>
    </row>
    <row r="40" spans="1:14" ht="27" customHeight="1">
      <c r="A40" s="6">
        <v>38</v>
      </c>
      <c r="B40" s="6" t="s">
        <v>120</v>
      </c>
      <c r="C40" s="6" t="s">
        <v>20</v>
      </c>
      <c r="D40" s="6" t="s">
        <v>78</v>
      </c>
      <c r="E40" s="6" t="s">
        <v>30</v>
      </c>
      <c r="F40" s="6" t="s">
        <v>31</v>
      </c>
      <c r="G40" s="6" t="s">
        <v>122</v>
      </c>
      <c r="H40" s="6">
        <v>62</v>
      </c>
      <c r="I40" s="6">
        <v>64.33</v>
      </c>
      <c r="J40" s="6">
        <f t="shared" si="0"/>
        <v>37.199999999999996</v>
      </c>
      <c r="K40" s="13">
        <f t="shared" si="1"/>
        <v>25.731999999999999</v>
      </c>
      <c r="L40" s="13">
        <f t="shared" si="2"/>
        <v>62.931999999999995</v>
      </c>
      <c r="M40" s="6">
        <v>1</v>
      </c>
      <c r="N40" s="14" t="s">
        <v>26</v>
      </c>
    </row>
    <row r="41" spans="1:14" ht="27" customHeight="1">
      <c r="A41" s="6">
        <v>39</v>
      </c>
      <c r="B41" s="6" t="s">
        <v>123</v>
      </c>
      <c r="C41" s="6" t="s">
        <v>20</v>
      </c>
      <c r="D41" s="6" t="s">
        <v>125</v>
      </c>
      <c r="E41" s="6" t="s">
        <v>30</v>
      </c>
      <c r="F41" s="6" t="s">
        <v>31</v>
      </c>
      <c r="G41" s="6" t="s">
        <v>122</v>
      </c>
      <c r="H41" s="6">
        <v>50</v>
      </c>
      <c r="I41" s="6">
        <v>75</v>
      </c>
      <c r="J41" s="6">
        <f t="shared" si="0"/>
        <v>30</v>
      </c>
      <c r="K41" s="13">
        <f t="shared" si="1"/>
        <v>30</v>
      </c>
      <c r="L41" s="13">
        <f t="shared" si="2"/>
        <v>60</v>
      </c>
      <c r="M41" s="6">
        <v>2</v>
      </c>
      <c r="N41" s="14" t="s">
        <v>26</v>
      </c>
    </row>
    <row r="42" spans="1:14" ht="27" customHeight="1">
      <c r="A42" s="6">
        <v>40</v>
      </c>
      <c r="B42" s="6" t="s">
        <v>126</v>
      </c>
      <c r="C42" s="6" t="s">
        <v>20</v>
      </c>
      <c r="D42" s="6" t="s">
        <v>128</v>
      </c>
      <c r="E42" s="6" t="s">
        <v>30</v>
      </c>
      <c r="F42" s="6" t="s">
        <v>31</v>
      </c>
      <c r="G42" s="6" t="s">
        <v>122</v>
      </c>
      <c r="H42" s="6">
        <v>48</v>
      </c>
      <c r="I42" s="6">
        <v>75</v>
      </c>
      <c r="J42" s="6">
        <f t="shared" si="0"/>
        <v>28.799999999999997</v>
      </c>
      <c r="K42" s="13">
        <f t="shared" si="1"/>
        <v>30</v>
      </c>
      <c r="L42" s="13">
        <f t="shared" si="2"/>
        <v>58.8</v>
      </c>
      <c r="M42" s="6">
        <v>3</v>
      </c>
      <c r="N42" s="14" t="s">
        <v>26</v>
      </c>
    </row>
    <row r="43" spans="1:14" ht="27" customHeight="1">
      <c r="A43" s="6">
        <v>41</v>
      </c>
      <c r="B43" s="6" t="s">
        <v>55</v>
      </c>
      <c r="C43" s="6" t="s">
        <v>20</v>
      </c>
      <c r="D43" s="6" t="s">
        <v>130</v>
      </c>
      <c r="E43" s="6" t="s">
        <v>30</v>
      </c>
      <c r="F43" s="6" t="s">
        <v>131</v>
      </c>
      <c r="G43" s="6" t="s">
        <v>122</v>
      </c>
      <c r="H43" s="6">
        <v>50</v>
      </c>
      <c r="I43" s="6">
        <v>71.33</v>
      </c>
      <c r="J43" s="6">
        <f t="shared" si="0"/>
        <v>30</v>
      </c>
      <c r="K43" s="13">
        <f t="shared" si="1"/>
        <v>28.532</v>
      </c>
      <c r="L43" s="13">
        <f t="shared" si="2"/>
        <v>58.531999999999996</v>
      </c>
      <c r="M43" s="6">
        <v>4</v>
      </c>
      <c r="N43" s="35" t="s">
        <v>246</v>
      </c>
    </row>
    <row r="44" spans="1:14" ht="27" customHeight="1">
      <c r="A44" s="6">
        <v>42</v>
      </c>
      <c r="B44" s="6" t="s">
        <v>132</v>
      </c>
      <c r="C44" s="6" t="s">
        <v>20</v>
      </c>
      <c r="D44" s="6" t="s">
        <v>78</v>
      </c>
      <c r="E44" s="6" t="s">
        <v>30</v>
      </c>
      <c r="F44" s="36" t="s">
        <v>247</v>
      </c>
      <c r="G44" s="6" t="s">
        <v>122</v>
      </c>
      <c r="H44" s="6">
        <v>46</v>
      </c>
      <c r="I44" s="6">
        <v>77</v>
      </c>
      <c r="J44" s="6">
        <f t="shared" si="0"/>
        <v>27.599999999999998</v>
      </c>
      <c r="K44" s="13">
        <f t="shared" si="1"/>
        <v>30.8</v>
      </c>
      <c r="L44" s="13">
        <f t="shared" si="2"/>
        <v>58.4</v>
      </c>
      <c r="M44" s="6">
        <v>5</v>
      </c>
      <c r="N44" s="35" t="s">
        <v>246</v>
      </c>
    </row>
    <row r="45" spans="1:14" ht="27" customHeight="1">
      <c r="A45" s="6">
        <v>43</v>
      </c>
      <c r="B45" s="6" t="s">
        <v>134</v>
      </c>
      <c r="C45" s="6" t="s">
        <v>20</v>
      </c>
      <c r="D45" s="6" t="s">
        <v>97</v>
      </c>
      <c r="E45" s="6" t="s">
        <v>30</v>
      </c>
      <c r="F45" s="6" t="s">
        <v>31</v>
      </c>
      <c r="G45" s="6" t="s">
        <v>122</v>
      </c>
      <c r="H45" s="28">
        <v>46</v>
      </c>
      <c r="I45" s="28">
        <v>75.33</v>
      </c>
      <c r="J45" s="6">
        <f t="shared" si="0"/>
        <v>27.599999999999998</v>
      </c>
      <c r="K45" s="13">
        <f t="shared" si="1"/>
        <v>30.132000000000001</v>
      </c>
      <c r="L45" s="13">
        <f t="shared" si="2"/>
        <v>57.731999999999999</v>
      </c>
      <c r="M45" s="6">
        <v>6</v>
      </c>
      <c r="N45" s="35" t="s">
        <v>246</v>
      </c>
    </row>
    <row r="46" spans="1:14" ht="27" customHeight="1">
      <c r="A46" s="6">
        <v>44</v>
      </c>
      <c r="B46" s="6" t="s">
        <v>136</v>
      </c>
      <c r="C46" s="6" t="s">
        <v>20</v>
      </c>
      <c r="D46" s="6" t="s">
        <v>138</v>
      </c>
      <c r="E46" s="6" t="s">
        <v>30</v>
      </c>
      <c r="F46" s="6" t="s">
        <v>31</v>
      </c>
      <c r="G46" s="6" t="s">
        <v>122</v>
      </c>
      <c r="H46" s="6">
        <v>50</v>
      </c>
      <c r="I46" s="6">
        <v>67.67</v>
      </c>
      <c r="J46" s="6">
        <f t="shared" si="0"/>
        <v>30</v>
      </c>
      <c r="K46" s="13">
        <f t="shared" si="1"/>
        <v>27.068000000000001</v>
      </c>
      <c r="L46" s="13">
        <f t="shared" si="2"/>
        <v>57.067999999999998</v>
      </c>
      <c r="M46" s="6">
        <v>7</v>
      </c>
      <c r="N46" s="35" t="s">
        <v>246</v>
      </c>
    </row>
    <row r="47" spans="1:14" ht="27" customHeight="1">
      <c r="A47" s="6">
        <v>45</v>
      </c>
      <c r="B47" s="6" t="s">
        <v>139</v>
      </c>
      <c r="C47" s="6" t="s">
        <v>20</v>
      </c>
      <c r="D47" s="6" t="s">
        <v>78</v>
      </c>
      <c r="E47" s="6" t="s">
        <v>30</v>
      </c>
      <c r="F47" s="6" t="s">
        <v>131</v>
      </c>
      <c r="G47" s="6" t="s">
        <v>122</v>
      </c>
      <c r="H47" s="6">
        <v>48</v>
      </c>
      <c r="I47" s="6">
        <v>70</v>
      </c>
      <c r="J47" s="6">
        <f t="shared" si="0"/>
        <v>28.799999999999997</v>
      </c>
      <c r="K47" s="13">
        <f t="shared" si="1"/>
        <v>28</v>
      </c>
      <c r="L47" s="13">
        <f t="shared" si="2"/>
        <v>56.8</v>
      </c>
      <c r="M47" s="6">
        <v>8</v>
      </c>
      <c r="N47" s="35" t="s">
        <v>246</v>
      </c>
    </row>
    <row r="48" spans="1:14" ht="27" customHeight="1">
      <c r="A48" s="6">
        <v>46</v>
      </c>
      <c r="B48" s="6" t="s">
        <v>141</v>
      </c>
      <c r="C48" s="6" t="s">
        <v>20</v>
      </c>
      <c r="D48" s="6" t="s">
        <v>143</v>
      </c>
      <c r="E48" s="6" t="s">
        <v>30</v>
      </c>
      <c r="F48" s="6" t="s">
        <v>31</v>
      </c>
      <c r="G48" s="6" t="s">
        <v>122</v>
      </c>
      <c r="H48" s="6">
        <v>46</v>
      </c>
      <c r="I48" s="6">
        <v>70.67</v>
      </c>
      <c r="J48" s="6">
        <f t="shared" si="0"/>
        <v>27.599999999999998</v>
      </c>
      <c r="K48" s="13">
        <f t="shared" si="1"/>
        <v>28.268000000000001</v>
      </c>
      <c r="L48" s="13">
        <f t="shared" si="2"/>
        <v>55.867999999999995</v>
      </c>
      <c r="M48" s="6">
        <v>9</v>
      </c>
      <c r="N48" s="35" t="s">
        <v>246</v>
      </c>
    </row>
    <row r="49" spans="1:14" ht="27" customHeight="1">
      <c r="A49" s="6">
        <v>47</v>
      </c>
      <c r="B49" s="6" t="s">
        <v>144</v>
      </c>
      <c r="C49" s="6" t="s">
        <v>20</v>
      </c>
      <c r="D49" s="6" t="s">
        <v>29</v>
      </c>
      <c r="E49" s="6" t="s">
        <v>30</v>
      </c>
      <c r="F49" s="6" t="s">
        <v>31</v>
      </c>
      <c r="G49" s="6" t="s">
        <v>122</v>
      </c>
      <c r="H49" s="6">
        <v>48</v>
      </c>
      <c r="I49" s="6">
        <v>65.67</v>
      </c>
      <c r="J49" s="6">
        <f t="shared" si="0"/>
        <v>28.799999999999997</v>
      </c>
      <c r="K49" s="13">
        <f t="shared" si="1"/>
        <v>26.268000000000001</v>
      </c>
      <c r="L49" s="13">
        <f t="shared" si="2"/>
        <v>55.067999999999998</v>
      </c>
      <c r="M49" s="6">
        <v>10</v>
      </c>
      <c r="N49" s="35" t="s">
        <v>246</v>
      </c>
    </row>
    <row r="50" spans="1:14" ht="27" customHeight="1">
      <c r="A50" s="6">
        <v>48</v>
      </c>
      <c r="B50" s="22" t="s">
        <v>146</v>
      </c>
      <c r="C50" s="22" t="s">
        <v>20</v>
      </c>
      <c r="D50" s="15" t="s">
        <v>68</v>
      </c>
      <c r="E50" s="22" t="s">
        <v>22</v>
      </c>
      <c r="F50" s="22" t="s">
        <v>148</v>
      </c>
      <c r="G50" s="27" t="s">
        <v>149</v>
      </c>
      <c r="H50" s="14">
        <v>78</v>
      </c>
      <c r="I50" s="14">
        <v>81.67</v>
      </c>
      <c r="J50" s="6">
        <f t="shared" si="0"/>
        <v>46.8</v>
      </c>
      <c r="K50" s="13">
        <f t="shared" si="1"/>
        <v>32.667999999999999</v>
      </c>
      <c r="L50" s="13">
        <f t="shared" si="2"/>
        <v>79.467999999999989</v>
      </c>
      <c r="M50" s="14">
        <v>1</v>
      </c>
      <c r="N50" s="14" t="s">
        <v>26</v>
      </c>
    </row>
    <row r="51" spans="1:14" ht="27" customHeight="1">
      <c r="A51" s="6">
        <v>49</v>
      </c>
      <c r="B51" s="22" t="s">
        <v>150</v>
      </c>
      <c r="C51" s="22" t="s">
        <v>20</v>
      </c>
      <c r="D51" s="15" t="s">
        <v>68</v>
      </c>
      <c r="E51" s="22" t="s">
        <v>22</v>
      </c>
      <c r="F51" s="22" t="s">
        <v>148</v>
      </c>
      <c r="G51" s="27" t="s">
        <v>149</v>
      </c>
      <c r="H51" s="14">
        <v>78</v>
      </c>
      <c r="I51" s="14">
        <v>58</v>
      </c>
      <c r="J51" s="6">
        <f t="shared" si="0"/>
        <v>46.8</v>
      </c>
      <c r="K51" s="13">
        <f t="shared" si="1"/>
        <v>23.200000000000003</v>
      </c>
      <c r="L51" s="13">
        <f t="shared" si="2"/>
        <v>70</v>
      </c>
      <c r="M51" s="14">
        <v>2</v>
      </c>
      <c r="N51" s="35" t="s">
        <v>246</v>
      </c>
    </row>
    <row r="52" spans="1:14" ht="27" customHeight="1">
      <c r="A52" s="6">
        <v>50</v>
      </c>
      <c r="B52" s="24" t="s">
        <v>152</v>
      </c>
      <c r="C52" s="22" t="s">
        <v>153</v>
      </c>
      <c r="D52" s="15" t="s">
        <v>68</v>
      </c>
      <c r="E52" s="22" t="s">
        <v>22</v>
      </c>
      <c r="F52" s="22" t="s">
        <v>148</v>
      </c>
      <c r="G52" s="27" t="s">
        <v>149</v>
      </c>
      <c r="H52" s="14">
        <v>72</v>
      </c>
      <c r="I52" s="14">
        <v>60</v>
      </c>
      <c r="J52" s="6">
        <f t="shared" si="0"/>
        <v>43.199999999999996</v>
      </c>
      <c r="K52" s="13">
        <f t="shared" si="1"/>
        <v>24</v>
      </c>
      <c r="L52" s="13">
        <f t="shared" si="2"/>
        <v>67.199999999999989</v>
      </c>
      <c r="M52" s="14">
        <v>3</v>
      </c>
      <c r="N52" s="35" t="s">
        <v>246</v>
      </c>
    </row>
    <row r="53" spans="1:14" ht="27" customHeight="1">
      <c r="A53" s="6">
        <v>51</v>
      </c>
      <c r="B53" s="22" t="s">
        <v>155</v>
      </c>
      <c r="C53" s="22" t="s">
        <v>20</v>
      </c>
      <c r="D53" s="15" t="s">
        <v>157</v>
      </c>
      <c r="E53" s="22" t="s">
        <v>22</v>
      </c>
      <c r="F53" s="22" t="s">
        <v>148</v>
      </c>
      <c r="G53" s="27" t="s">
        <v>149</v>
      </c>
      <c r="H53" s="14">
        <v>72</v>
      </c>
      <c r="I53" s="14">
        <v>0</v>
      </c>
      <c r="J53" s="6">
        <f t="shared" si="0"/>
        <v>43.199999999999996</v>
      </c>
      <c r="K53" s="13">
        <f t="shared" si="1"/>
        <v>0</v>
      </c>
      <c r="L53" s="13">
        <f t="shared" si="2"/>
        <v>43.199999999999996</v>
      </c>
      <c r="M53" s="14">
        <v>4</v>
      </c>
      <c r="N53" s="35" t="s">
        <v>246</v>
      </c>
    </row>
    <row r="54" spans="1:14" ht="27" customHeight="1">
      <c r="A54" s="6">
        <v>52</v>
      </c>
      <c r="B54" s="6" t="s">
        <v>158</v>
      </c>
      <c r="C54" s="6" t="s">
        <v>153</v>
      </c>
      <c r="D54" s="6" t="s">
        <v>160</v>
      </c>
      <c r="E54" s="6" t="s">
        <v>22</v>
      </c>
      <c r="F54" s="6" t="s">
        <v>161</v>
      </c>
      <c r="G54" s="6" t="s">
        <v>162</v>
      </c>
      <c r="H54" s="6">
        <v>79</v>
      </c>
      <c r="I54" s="6">
        <v>67.33</v>
      </c>
      <c r="J54" s="6">
        <f t="shared" si="0"/>
        <v>47.4</v>
      </c>
      <c r="K54" s="13">
        <f t="shared" si="1"/>
        <v>26.932000000000002</v>
      </c>
      <c r="L54" s="13">
        <f t="shared" si="2"/>
        <v>74.331999999999994</v>
      </c>
      <c r="M54" s="6">
        <v>1</v>
      </c>
      <c r="N54" s="14" t="s">
        <v>26</v>
      </c>
    </row>
    <row r="55" spans="1:14" ht="27" customHeight="1">
      <c r="A55" s="6">
        <v>53</v>
      </c>
      <c r="B55" s="6" t="s">
        <v>163</v>
      </c>
      <c r="C55" s="6" t="s">
        <v>20</v>
      </c>
      <c r="D55" s="6" t="s">
        <v>165</v>
      </c>
      <c r="E55" s="6" t="s">
        <v>22</v>
      </c>
      <c r="F55" s="6" t="s">
        <v>166</v>
      </c>
      <c r="G55" s="6" t="s">
        <v>162</v>
      </c>
      <c r="H55" s="6">
        <v>65</v>
      </c>
      <c r="I55" s="6">
        <v>83.67</v>
      </c>
      <c r="J55" s="6">
        <f t="shared" si="0"/>
        <v>39</v>
      </c>
      <c r="K55" s="13">
        <f t="shared" si="1"/>
        <v>33.468000000000004</v>
      </c>
      <c r="L55" s="13">
        <f t="shared" si="2"/>
        <v>72.468000000000004</v>
      </c>
      <c r="M55" s="6">
        <v>2</v>
      </c>
      <c r="N55" s="14" t="s">
        <v>26</v>
      </c>
    </row>
    <row r="56" spans="1:14" ht="27" customHeight="1">
      <c r="A56" s="6">
        <v>54</v>
      </c>
      <c r="B56" s="6" t="s">
        <v>167</v>
      </c>
      <c r="C56" s="6" t="s">
        <v>20</v>
      </c>
      <c r="D56" s="6" t="s">
        <v>160</v>
      </c>
      <c r="E56" s="6" t="s">
        <v>22</v>
      </c>
      <c r="F56" s="6" t="s">
        <v>161</v>
      </c>
      <c r="G56" s="6" t="s">
        <v>162</v>
      </c>
      <c r="H56" s="6">
        <v>65</v>
      </c>
      <c r="I56" s="6">
        <v>82.67</v>
      </c>
      <c r="J56" s="6">
        <f t="shared" si="0"/>
        <v>39</v>
      </c>
      <c r="K56" s="13">
        <f t="shared" si="1"/>
        <v>33.068000000000005</v>
      </c>
      <c r="L56" s="13">
        <f t="shared" si="2"/>
        <v>72.068000000000012</v>
      </c>
      <c r="M56" s="6">
        <v>3</v>
      </c>
      <c r="N56" s="14" t="s">
        <v>26</v>
      </c>
    </row>
    <row r="57" spans="1:14" ht="27" customHeight="1">
      <c r="A57" s="6">
        <v>55</v>
      </c>
      <c r="B57" s="6" t="s">
        <v>169</v>
      </c>
      <c r="C57" s="6" t="s">
        <v>20</v>
      </c>
      <c r="D57" s="6" t="s">
        <v>160</v>
      </c>
      <c r="E57" s="6" t="s">
        <v>22</v>
      </c>
      <c r="F57" s="6" t="s">
        <v>161</v>
      </c>
      <c r="G57" s="6" t="s">
        <v>162</v>
      </c>
      <c r="H57" s="6">
        <v>65</v>
      </c>
      <c r="I57" s="6">
        <v>77</v>
      </c>
      <c r="J57" s="6">
        <f t="shared" si="0"/>
        <v>39</v>
      </c>
      <c r="K57" s="13">
        <f t="shared" si="1"/>
        <v>30.8</v>
      </c>
      <c r="L57" s="13">
        <f t="shared" si="2"/>
        <v>69.8</v>
      </c>
      <c r="M57" s="6">
        <v>4</v>
      </c>
      <c r="N57" s="35" t="s">
        <v>246</v>
      </c>
    </row>
    <row r="58" spans="1:14" ht="27" customHeight="1">
      <c r="A58" s="6">
        <v>56</v>
      </c>
      <c r="B58" s="6" t="s">
        <v>171</v>
      </c>
      <c r="C58" s="6" t="s">
        <v>153</v>
      </c>
      <c r="D58" s="6" t="s">
        <v>173</v>
      </c>
      <c r="E58" s="6" t="s">
        <v>22</v>
      </c>
      <c r="F58" s="6" t="s">
        <v>166</v>
      </c>
      <c r="G58" s="6" t="s">
        <v>162</v>
      </c>
      <c r="H58" s="6">
        <v>67</v>
      </c>
      <c r="I58" s="6">
        <v>68.67</v>
      </c>
      <c r="J58" s="6">
        <f t="shared" si="0"/>
        <v>40.199999999999996</v>
      </c>
      <c r="K58" s="13">
        <f t="shared" si="1"/>
        <v>27.468000000000004</v>
      </c>
      <c r="L58" s="13">
        <f t="shared" si="2"/>
        <v>67.668000000000006</v>
      </c>
      <c r="M58" s="6">
        <v>5</v>
      </c>
      <c r="N58" s="35" t="s">
        <v>246</v>
      </c>
    </row>
    <row r="59" spans="1:14" ht="27" customHeight="1">
      <c r="A59" s="6">
        <v>57</v>
      </c>
      <c r="B59" s="6" t="s">
        <v>174</v>
      </c>
      <c r="C59" s="6" t="s">
        <v>153</v>
      </c>
      <c r="D59" s="6" t="s">
        <v>176</v>
      </c>
      <c r="E59" s="6" t="s">
        <v>22</v>
      </c>
      <c r="F59" s="6" t="s">
        <v>166</v>
      </c>
      <c r="G59" s="6" t="s">
        <v>162</v>
      </c>
      <c r="H59" s="6">
        <v>67</v>
      </c>
      <c r="I59" s="6">
        <v>67.33</v>
      </c>
      <c r="J59" s="6">
        <f t="shared" si="0"/>
        <v>40.199999999999996</v>
      </c>
      <c r="K59" s="13">
        <f t="shared" si="1"/>
        <v>26.932000000000002</v>
      </c>
      <c r="L59" s="13">
        <f t="shared" si="2"/>
        <v>67.132000000000005</v>
      </c>
      <c r="M59" s="6">
        <v>6</v>
      </c>
      <c r="N59" s="35" t="s">
        <v>246</v>
      </c>
    </row>
    <row r="60" spans="1:14" ht="27" customHeight="1">
      <c r="A60" s="6">
        <v>58</v>
      </c>
      <c r="B60" s="6" t="s">
        <v>177</v>
      </c>
      <c r="C60" s="6" t="s">
        <v>20</v>
      </c>
      <c r="D60" s="6" t="s">
        <v>179</v>
      </c>
      <c r="E60" s="6" t="s">
        <v>22</v>
      </c>
      <c r="F60" s="6" t="s">
        <v>180</v>
      </c>
      <c r="G60" s="6" t="s">
        <v>162</v>
      </c>
      <c r="H60" s="6">
        <v>64</v>
      </c>
      <c r="I60" s="6">
        <v>69.33</v>
      </c>
      <c r="J60" s="6">
        <f t="shared" si="0"/>
        <v>38.4</v>
      </c>
      <c r="K60" s="13">
        <f t="shared" si="1"/>
        <v>27.731999999999999</v>
      </c>
      <c r="L60" s="13">
        <f t="shared" si="2"/>
        <v>66.132000000000005</v>
      </c>
      <c r="M60" s="6">
        <v>7</v>
      </c>
      <c r="N60" s="35" t="s">
        <v>246</v>
      </c>
    </row>
    <row r="61" spans="1:14" ht="27" customHeight="1">
      <c r="A61" s="6">
        <v>59</v>
      </c>
      <c r="B61" s="6" t="s">
        <v>181</v>
      </c>
      <c r="C61" s="6" t="s">
        <v>20</v>
      </c>
      <c r="D61" s="6" t="s">
        <v>183</v>
      </c>
      <c r="E61" s="6" t="s">
        <v>22</v>
      </c>
      <c r="F61" s="6" t="s">
        <v>161</v>
      </c>
      <c r="G61" s="6" t="s">
        <v>162</v>
      </c>
      <c r="H61" s="6">
        <v>64</v>
      </c>
      <c r="I61" s="6">
        <v>67</v>
      </c>
      <c r="J61" s="6">
        <f t="shared" si="0"/>
        <v>38.4</v>
      </c>
      <c r="K61" s="13">
        <f t="shared" si="1"/>
        <v>26.8</v>
      </c>
      <c r="L61" s="13">
        <f t="shared" si="2"/>
        <v>65.2</v>
      </c>
      <c r="M61" s="6">
        <v>8</v>
      </c>
      <c r="N61" s="35" t="s">
        <v>246</v>
      </c>
    </row>
    <row r="62" spans="1:14" ht="27" customHeight="1">
      <c r="A62" s="6">
        <v>60</v>
      </c>
      <c r="B62" s="6" t="s">
        <v>184</v>
      </c>
      <c r="C62" s="6" t="s">
        <v>20</v>
      </c>
      <c r="D62" s="6" t="s">
        <v>186</v>
      </c>
      <c r="E62" s="6" t="s">
        <v>22</v>
      </c>
      <c r="F62" s="6" t="s">
        <v>161</v>
      </c>
      <c r="G62" s="6" t="s">
        <v>162</v>
      </c>
      <c r="H62" s="6">
        <v>62</v>
      </c>
      <c r="I62" s="6">
        <v>69.33</v>
      </c>
      <c r="J62" s="6">
        <f t="shared" si="0"/>
        <v>37.199999999999996</v>
      </c>
      <c r="K62" s="13">
        <f t="shared" si="1"/>
        <v>27.731999999999999</v>
      </c>
      <c r="L62" s="13">
        <f t="shared" si="2"/>
        <v>64.931999999999988</v>
      </c>
      <c r="M62" s="6">
        <v>9</v>
      </c>
      <c r="N62" s="35" t="s">
        <v>246</v>
      </c>
    </row>
    <row r="63" spans="1:14" ht="27" customHeight="1">
      <c r="A63" s="6">
        <v>61</v>
      </c>
      <c r="B63" s="6" t="s">
        <v>187</v>
      </c>
      <c r="C63" s="6" t="s">
        <v>20</v>
      </c>
      <c r="D63" s="6" t="s">
        <v>160</v>
      </c>
      <c r="E63" s="6" t="s">
        <v>22</v>
      </c>
      <c r="F63" s="6" t="s">
        <v>166</v>
      </c>
      <c r="G63" s="6" t="s">
        <v>162</v>
      </c>
      <c r="H63" s="6">
        <v>62</v>
      </c>
      <c r="I63" s="6">
        <v>68</v>
      </c>
      <c r="J63" s="6">
        <f t="shared" si="0"/>
        <v>37.199999999999996</v>
      </c>
      <c r="K63" s="13">
        <f t="shared" si="1"/>
        <v>27.200000000000003</v>
      </c>
      <c r="L63" s="13">
        <f t="shared" si="2"/>
        <v>64.400000000000006</v>
      </c>
      <c r="M63" s="6">
        <v>10</v>
      </c>
      <c r="N63" s="35" t="s">
        <v>246</v>
      </c>
    </row>
    <row r="64" spans="1:14" ht="27" customHeight="1">
      <c r="A64" s="6">
        <v>62</v>
      </c>
      <c r="B64" s="6" t="s">
        <v>189</v>
      </c>
      <c r="C64" s="6" t="s">
        <v>153</v>
      </c>
      <c r="D64" s="6" t="s">
        <v>176</v>
      </c>
      <c r="E64" s="6" t="s">
        <v>22</v>
      </c>
      <c r="F64" s="6" t="s">
        <v>180</v>
      </c>
      <c r="G64" s="6" t="s">
        <v>162</v>
      </c>
      <c r="H64" s="6">
        <v>62</v>
      </c>
      <c r="I64" s="6">
        <v>0</v>
      </c>
      <c r="J64" s="6">
        <f t="shared" si="0"/>
        <v>37.199999999999996</v>
      </c>
      <c r="K64" s="13">
        <f t="shared" si="1"/>
        <v>0</v>
      </c>
      <c r="L64" s="13">
        <f t="shared" si="2"/>
        <v>37.199999999999996</v>
      </c>
      <c r="M64" s="6">
        <v>11</v>
      </c>
      <c r="N64" s="35" t="s">
        <v>246</v>
      </c>
    </row>
    <row r="65" spans="1:14" ht="27" customHeight="1">
      <c r="A65" s="6">
        <v>63</v>
      </c>
      <c r="B65" s="17" t="s">
        <v>191</v>
      </c>
      <c r="C65" s="6" t="s">
        <v>153</v>
      </c>
      <c r="D65" s="17" t="s">
        <v>193</v>
      </c>
      <c r="E65" s="6" t="s">
        <v>22</v>
      </c>
      <c r="F65" s="6" t="s">
        <v>194</v>
      </c>
      <c r="G65" s="6" t="s">
        <v>195</v>
      </c>
      <c r="H65" s="6">
        <v>67</v>
      </c>
      <c r="I65" s="6">
        <v>81.33</v>
      </c>
      <c r="J65" s="6">
        <f t="shared" si="0"/>
        <v>40.199999999999996</v>
      </c>
      <c r="K65" s="13">
        <f t="shared" si="1"/>
        <v>32.532000000000004</v>
      </c>
      <c r="L65" s="13">
        <f t="shared" si="2"/>
        <v>72.731999999999999</v>
      </c>
      <c r="M65" s="6">
        <v>1</v>
      </c>
      <c r="N65" s="14" t="s">
        <v>26</v>
      </c>
    </row>
    <row r="66" spans="1:14" ht="27" customHeight="1">
      <c r="A66" s="6">
        <v>64</v>
      </c>
      <c r="B66" s="17" t="s">
        <v>196</v>
      </c>
      <c r="C66" s="6" t="s">
        <v>153</v>
      </c>
      <c r="D66" s="6" t="s">
        <v>193</v>
      </c>
      <c r="E66" s="6" t="s">
        <v>22</v>
      </c>
      <c r="F66" s="6" t="s">
        <v>194</v>
      </c>
      <c r="G66" s="6" t="s">
        <v>195</v>
      </c>
      <c r="H66" s="6">
        <v>72</v>
      </c>
      <c r="I66" s="6">
        <v>71.5</v>
      </c>
      <c r="J66" s="6">
        <f t="shared" si="0"/>
        <v>43.199999999999996</v>
      </c>
      <c r="K66" s="13">
        <f t="shared" si="1"/>
        <v>28.6</v>
      </c>
      <c r="L66" s="13">
        <f t="shared" si="2"/>
        <v>71.8</v>
      </c>
      <c r="M66" s="6">
        <v>2</v>
      </c>
      <c r="N66" s="14" t="s">
        <v>26</v>
      </c>
    </row>
    <row r="67" spans="1:14" ht="27" customHeight="1">
      <c r="A67" s="6">
        <v>65</v>
      </c>
      <c r="B67" s="6" t="s">
        <v>198</v>
      </c>
      <c r="C67" s="6" t="s">
        <v>153</v>
      </c>
      <c r="D67" s="6" t="s">
        <v>200</v>
      </c>
      <c r="E67" s="6" t="s">
        <v>22</v>
      </c>
      <c r="F67" s="6" t="s">
        <v>194</v>
      </c>
      <c r="G67" s="6" t="s">
        <v>195</v>
      </c>
      <c r="H67" s="6">
        <v>55</v>
      </c>
      <c r="I67" s="6">
        <v>89</v>
      </c>
      <c r="J67" s="6">
        <f t="shared" si="0"/>
        <v>33</v>
      </c>
      <c r="K67" s="13">
        <f t="shared" ref="K67:K82" si="3">I67*0.4</f>
        <v>35.6</v>
      </c>
      <c r="L67" s="13">
        <f t="shared" si="2"/>
        <v>68.599999999999994</v>
      </c>
      <c r="M67" s="6">
        <v>3</v>
      </c>
      <c r="N67" s="14" t="s">
        <v>26</v>
      </c>
    </row>
    <row r="68" spans="1:14" ht="27" customHeight="1">
      <c r="A68" s="6">
        <v>66</v>
      </c>
      <c r="B68" s="17" t="s">
        <v>201</v>
      </c>
      <c r="C68" s="6" t="s">
        <v>153</v>
      </c>
      <c r="D68" s="17" t="s">
        <v>203</v>
      </c>
      <c r="E68" s="6" t="s">
        <v>22</v>
      </c>
      <c r="F68" s="6" t="s">
        <v>204</v>
      </c>
      <c r="G68" s="6" t="s">
        <v>195</v>
      </c>
      <c r="H68" s="6">
        <v>66</v>
      </c>
      <c r="I68" s="6">
        <v>72</v>
      </c>
      <c r="J68" s="6">
        <f t="shared" ref="J68:J82" si="4">H68*0.6</f>
        <v>39.6</v>
      </c>
      <c r="K68" s="13">
        <f t="shared" si="3"/>
        <v>28.8</v>
      </c>
      <c r="L68" s="13">
        <f t="shared" ref="L68:L82" si="5">J68+K68</f>
        <v>68.400000000000006</v>
      </c>
      <c r="M68" s="6">
        <v>4</v>
      </c>
      <c r="N68" s="35" t="s">
        <v>246</v>
      </c>
    </row>
    <row r="69" spans="1:14" ht="27" customHeight="1">
      <c r="A69" s="6">
        <v>67</v>
      </c>
      <c r="B69" s="6" t="s">
        <v>205</v>
      </c>
      <c r="C69" s="6" t="s">
        <v>153</v>
      </c>
      <c r="D69" s="6" t="s">
        <v>207</v>
      </c>
      <c r="E69" s="6" t="s">
        <v>22</v>
      </c>
      <c r="F69" s="6" t="s">
        <v>194</v>
      </c>
      <c r="G69" s="6" t="s">
        <v>195</v>
      </c>
      <c r="H69" s="6">
        <v>60</v>
      </c>
      <c r="I69" s="6">
        <v>78.33</v>
      </c>
      <c r="J69" s="6">
        <f t="shared" si="4"/>
        <v>36</v>
      </c>
      <c r="K69" s="13">
        <f t="shared" si="3"/>
        <v>31.332000000000001</v>
      </c>
      <c r="L69" s="13">
        <f t="shared" si="5"/>
        <v>67.331999999999994</v>
      </c>
      <c r="M69" s="6">
        <v>5</v>
      </c>
      <c r="N69" s="35" t="s">
        <v>246</v>
      </c>
    </row>
    <row r="70" spans="1:14" ht="27" customHeight="1">
      <c r="A70" s="6">
        <v>68</v>
      </c>
      <c r="B70" s="6" t="s">
        <v>208</v>
      </c>
      <c r="C70" s="6" t="s">
        <v>153</v>
      </c>
      <c r="D70" s="6" t="s">
        <v>210</v>
      </c>
      <c r="E70" s="6" t="s">
        <v>22</v>
      </c>
      <c r="F70" s="6" t="s">
        <v>194</v>
      </c>
      <c r="G70" s="6" t="s">
        <v>195</v>
      </c>
      <c r="H70" s="6">
        <v>59</v>
      </c>
      <c r="I70" s="6">
        <v>71.33</v>
      </c>
      <c r="J70" s="6">
        <f t="shared" si="4"/>
        <v>35.4</v>
      </c>
      <c r="K70" s="13">
        <f t="shared" si="3"/>
        <v>28.532</v>
      </c>
      <c r="L70" s="13">
        <f t="shared" si="5"/>
        <v>63.932000000000002</v>
      </c>
      <c r="M70" s="6">
        <v>6</v>
      </c>
      <c r="N70" s="35" t="s">
        <v>246</v>
      </c>
    </row>
    <row r="71" spans="1:14" ht="27" customHeight="1">
      <c r="A71" s="6">
        <v>69</v>
      </c>
      <c r="B71" s="6" t="s">
        <v>211</v>
      </c>
      <c r="C71" s="6" t="s">
        <v>153</v>
      </c>
      <c r="D71" s="6" t="s">
        <v>213</v>
      </c>
      <c r="E71" s="6" t="s">
        <v>22</v>
      </c>
      <c r="F71" s="6" t="s">
        <v>214</v>
      </c>
      <c r="G71" s="6" t="s">
        <v>195</v>
      </c>
      <c r="H71" s="6">
        <v>56</v>
      </c>
      <c r="I71" s="6">
        <v>75</v>
      </c>
      <c r="J71" s="6">
        <f t="shared" si="4"/>
        <v>33.6</v>
      </c>
      <c r="K71" s="13">
        <f t="shared" si="3"/>
        <v>30</v>
      </c>
      <c r="L71" s="13">
        <f t="shared" si="5"/>
        <v>63.6</v>
      </c>
      <c r="M71" s="6">
        <v>7</v>
      </c>
      <c r="N71" s="35" t="s">
        <v>246</v>
      </c>
    </row>
    <row r="72" spans="1:14" ht="27" customHeight="1">
      <c r="A72" s="6">
        <v>70</v>
      </c>
      <c r="B72" s="17" t="s">
        <v>215</v>
      </c>
      <c r="C72" s="6" t="s">
        <v>153</v>
      </c>
      <c r="D72" s="17" t="s">
        <v>176</v>
      </c>
      <c r="E72" s="6" t="s">
        <v>22</v>
      </c>
      <c r="F72" s="6" t="s">
        <v>194</v>
      </c>
      <c r="G72" s="6" t="s">
        <v>195</v>
      </c>
      <c r="H72" s="6">
        <v>52</v>
      </c>
      <c r="I72" s="6">
        <v>81</v>
      </c>
      <c r="J72" s="6">
        <f t="shared" si="4"/>
        <v>31.2</v>
      </c>
      <c r="K72" s="13">
        <f t="shared" si="3"/>
        <v>32.4</v>
      </c>
      <c r="L72" s="13">
        <f t="shared" si="5"/>
        <v>63.599999999999994</v>
      </c>
      <c r="M72" s="6">
        <v>8</v>
      </c>
      <c r="N72" s="35" t="s">
        <v>246</v>
      </c>
    </row>
    <row r="73" spans="1:14" ht="27" customHeight="1">
      <c r="A73" s="6">
        <v>71</v>
      </c>
      <c r="B73" s="6" t="s">
        <v>217</v>
      </c>
      <c r="C73" s="6" t="s">
        <v>153</v>
      </c>
      <c r="D73" s="6" t="s">
        <v>219</v>
      </c>
      <c r="E73" s="6" t="s">
        <v>22</v>
      </c>
      <c r="F73" s="6" t="s">
        <v>214</v>
      </c>
      <c r="G73" s="6" t="s">
        <v>195</v>
      </c>
      <c r="H73" s="6">
        <v>52</v>
      </c>
      <c r="I73" s="6">
        <v>77</v>
      </c>
      <c r="J73" s="6">
        <f t="shared" si="4"/>
        <v>31.2</v>
      </c>
      <c r="K73" s="13">
        <f t="shared" si="3"/>
        <v>30.8</v>
      </c>
      <c r="L73" s="13">
        <f t="shared" si="5"/>
        <v>62</v>
      </c>
      <c r="M73" s="6">
        <v>9</v>
      </c>
      <c r="N73" s="35" t="s">
        <v>246</v>
      </c>
    </row>
    <row r="74" spans="1:14" ht="27" customHeight="1">
      <c r="A74" s="6">
        <v>72</v>
      </c>
      <c r="B74" s="15" t="s">
        <v>220</v>
      </c>
      <c r="C74" s="15" t="s">
        <v>153</v>
      </c>
      <c r="D74" s="15" t="s">
        <v>183</v>
      </c>
      <c r="E74" s="15" t="s">
        <v>22</v>
      </c>
      <c r="F74" s="15" t="s">
        <v>222</v>
      </c>
      <c r="G74" s="15" t="s">
        <v>223</v>
      </c>
      <c r="H74" s="6">
        <v>70</v>
      </c>
      <c r="I74" s="6">
        <v>80.33</v>
      </c>
      <c r="J74" s="6">
        <f t="shared" si="4"/>
        <v>42</v>
      </c>
      <c r="K74" s="13">
        <f t="shared" si="3"/>
        <v>32.131999999999998</v>
      </c>
      <c r="L74" s="13">
        <f t="shared" si="5"/>
        <v>74.132000000000005</v>
      </c>
      <c r="M74" s="15">
        <v>1</v>
      </c>
      <c r="N74" s="14" t="s">
        <v>26</v>
      </c>
    </row>
    <row r="75" spans="1:14" ht="27" customHeight="1">
      <c r="A75" s="6">
        <v>73</v>
      </c>
      <c r="B75" s="15" t="s">
        <v>224</v>
      </c>
      <c r="C75" s="15" t="s">
        <v>20</v>
      </c>
      <c r="D75" s="15" t="s">
        <v>226</v>
      </c>
      <c r="E75" s="15" t="s">
        <v>22</v>
      </c>
      <c r="F75" s="15" t="s">
        <v>222</v>
      </c>
      <c r="G75" s="15" t="s">
        <v>223</v>
      </c>
      <c r="H75" s="6">
        <v>52</v>
      </c>
      <c r="I75" s="6">
        <v>80</v>
      </c>
      <c r="J75" s="6">
        <f t="shared" si="4"/>
        <v>31.2</v>
      </c>
      <c r="K75" s="13">
        <f t="shared" si="3"/>
        <v>32</v>
      </c>
      <c r="L75" s="13">
        <f t="shared" si="5"/>
        <v>63.2</v>
      </c>
      <c r="M75" s="15">
        <v>2</v>
      </c>
      <c r="N75" s="35" t="s">
        <v>246</v>
      </c>
    </row>
    <row r="76" spans="1:14" ht="27" customHeight="1">
      <c r="A76" s="6">
        <v>74</v>
      </c>
      <c r="B76" s="15" t="s">
        <v>227</v>
      </c>
      <c r="C76" s="15" t="s">
        <v>20</v>
      </c>
      <c r="D76" s="15" t="s">
        <v>176</v>
      </c>
      <c r="E76" s="15" t="s">
        <v>22</v>
      </c>
      <c r="F76" s="15" t="s">
        <v>222</v>
      </c>
      <c r="G76" s="15" t="s">
        <v>223</v>
      </c>
      <c r="H76" s="6">
        <v>56</v>
      </c>
      <c r="I76" s="6">
        <v>70.67</v>
      </c>
      <c r="J76" s="6">
        <f t="shared" si="4"/>
        <v>33.6</v>
      </c>
      <c r="K76" s="13">
        <f t="shared" si="3"/>
        <v>28.268000000000001</v>
      </c>
      <c r="L76" s="13">
        <f t="shared" si="5"/>
        <v>61.868000000000002</v>
      </c>
      <c r="M76" s="15">
        <v>3</v>
      </c>
      <c r="N76" s="35" t="s">
        <v>246</v>
      </c>
    </row>
    <row r="77" spans="1:14" ht="27" customHeight="1">
      <c r="A77" s="6">
        <v>75</v>
      </c>
      <c r="B77" s="6" t="s">
        <v>229</v>
      </c>
      <c r="C77" s="6" t="s">
        <v>20</v>
      </c>
      <c r="D77" s="6" t="s">
        <v>41</v>
      </c>
      <c r="E77" s="6" t="s">
        <v>22</v>
      </c>
      <c r="F77" s="6" t="s">
        <v>231</v>
      </c>
      <c r="G77" s="6" t="s">
        <v>232</v>
      </c>
      <c r="H77" s="6">
        <v>58</v>
      </c>
      <c r="I77" s="6">
        <v>79.67</v>
      </c>
      <c r="J77" s="6">
        <f t="shared" si="4"/>
        <v>34.799999999999997</v>
      </c>
      <c r="K77" s="13">
        <f t="shared" si="3"/>
        <v>31.868000000000002</v>
      </c>
      <c r="L77" s="13">
        <f t="shared" si="5"/>
        <v>66.668000000000006</v>
      </c>
      <c r="M77" s="15">
        <v>1</v>
      </c>
      <c r="N77" s="14" t="s">
        <v>26</v>
      </c>
    </row>
    <row r="78" spans="1:14" ht="27" customHeight="1">
      <c r="A78" s="6">
        <v>76</v>
      </c>
      <c r="B78" s="6" t="s">
        <v>233</v>
      </c>
      <c r="C78" s="6" t="s">
        <v>20</v>
      </c>
      <c r="D78" s="6" t="s">
        <v>63</v>
      </c>
      <c r="E78" s="6" t="s">
        <v>22</v>
      </c>
      <c r="F78" s="6" t="s">
        <v>231</v>
      </c>
      <c r="G78" s="6" t="s">
        <v>232</v>
      </c>
      <c r="H78" s="6">
        <v>62</v>
      </c>
      <c r="I78" s="6">
        <v>69</v>
      </c>
      <c r="J78" s="6">
        <f t="shared" si="4"/>
        <v>37.199999999999996</v>
      </c>
      <c r="K78" s="13">
        <f t="shared" si="3"/>
        <v>27.6</v>
      </c>
      <c r="L78" s="13">
        <f t="shared" si="5"/>
        <v>64.8</v>
      </c>
      <c r="M78" s="15">
        <v>2</v>
      </c>
      <c r="N78" s="14" t="s">
        <v>26</v>
      </c>
    </row>
    <row r="79" spans="1:14" ht="27" customHeight="1">
      <c r="A79" s="6">
        <v>77</v>
      </c>
      <c r="B79" s="6" t="s">
        <v>235</v>
      </c>
      <c r="C79" s="6" t="s">
        <v>20</v>
      </c>
      <c r="D79" s="6" t="s">
        <v>237</v>
      </c>
      <c r="E79" s="6" t="s">
        <v>22</v>
      </c>
      <c r="F79" s="6" t="s">
        <v>231</v>
      </c>
      <c r="G79" s="6" t="s">
        <v>232</v>
      </c>
      <c r="H79" s="6">
        <v>56</v>
      </c>
      <c r="I79" s="6">
        <v>75</v>
      </c>
      <c r="J79" s="6">
        <f t="shared" si="4"/>
        <v>33.6</v>
      </c>
      <c r="K79" s="13">
        <f t="shared" si="3"/>
        <v>30</v>
      </c>
      <c r="L79" s="13">
        <f t="shared" si="5"/>
        <v>63.6</v>
      </c>
      <c r="M79" s="15">
        <v>3</v>
      </c>
      <c r="N79" s="35" t="s">
        <v>246</v>
      </c>
    </row>
    <row r="80" spans="1:14" ht="27" customHeight="1">
      <c r="A80" s="6">
        <v>78</v>
      </c>
      <c r="B80" s="6" t="s">
        <v>238</v>
      </c>
      <c r="C80" s="6" t="s">
        <v>153</v>
      </c>
      <c r="D80" s="6" t="s">
        <v>63</v>
      </c>
      <c r="E80" s="6" t="s">
        <v>22</v>
      </c>
      <c r="F80" s="6" t="s">
        <v>231</v>
      </c>
      <c r="G80" s="6" t="s">
        <v>232</v>
      </c>
      <c r="H80" s="6">
        <v>56</v>
      </c>
      <c r="I80" s="6">
        <v>73</v>
      </c>
      <c r="J80" s="6">
        <f t="shared" si="4"/>
        <v>33.6</v>
      </c>
      <c r="K80" s="13">
        <f t="shared" si="3"/>
        <v>29.200000000000003</v>
      </c>
      <c r="L80" s="13">
        <f t="shared" si="5"/>
        <v>62.800000000000004</v>
      </c>
      <c r="M80" s="15">
        <v>4</v>
      </c>
      <c r="N80" s="35" t="s">
        <v>246</v>
      </c>
    </row>
    <row r="81" spans="1:14" ht="27" customHeight="1">
      <c r="A81" s="6">
        <v>79</v>
      </c>
      <c r="B81" s="6" t="s">
        <v>240</v>
      </c>
      <c r="C81" s="6" t="s">
        <v>20</v>
      </c>
      <c r="D81" s="6" t="s">
        <v>63</v>
      </c>
      <c r="E81" s="6" t="s">
        <v>22</v>
      </c>
      <c r="F81" s="6" t="s">
        <v>231</v>
      </c>
      <c r="G81" s="6" t="s">
        <v>232</v>
      </c>
      <c r="H81" s="6">
        <v>56</v>
      </c>
      <c r="I81" s="6">
        <v>72.33</v>
      </c>
      <c r="J81" s="6">
        <f t="shared" si="4"/>
        <v>33.6</v>
      </c>
      <c r="K81" s="13">
        <f t="shared" si="3"/>
        <v>28.932000000000002</v>
      </c>
      <c r="L81" s="13">
        <f t="shared" si="5"/>
        <v>62.532000000000004</v>
      </c>
      <c r="M81" s="15">
        <v>5</v>
      </c>
      <c r="N81" s="35" t="s">
        <v>246</v>
      </c>
    </row>
    <row r="82" spans="1:14" ht="27" customHeight="1">
      <c r="A82" s="6">
        <v>80</v>
      </c>
      <c r="B82" s="6" t="s">
        <v>242</v>
      </c>
      <c r="C82" s="6" t="s">
        <v>153</v>
      </c>
      <c r="D82" s="6" t="s">
        <v>244</v>
      </c>
      <c r="E82" s="6" t="s">
        <v>22</v>
      </c>
      <c r="F82" s="6" t="s">
        <v>231</v>
      </c>
      <c r="G82" s="6" t="s">
        <v>232</v>
      </c>
      <c r="H82" s="6">
        <v>50</v>
      </c>
      <c r="I82" s="6">
        <v>0</v>
      </c>
      <c r="J82" s="6">
        <f t="shared" si="4"/>
        <v>30</v>
      </c>
      <c r="K82" s="13">
        <f t="shared" si="3"/>
        <v>0</v>
      </c>
      <c r="L82" s="13">
        <f t="shared" si="5"/>
        <v>30</v>
      </c>
      <c r="M82" s="15">
        <v>6</v>
      </c>
      <c r="N82" s="35" t="s">
        <v>246</v>
      </c>
    </row>
  </sheetData>
  <sortState ref="A2:N68">
    <sortCondition descending="1" ref="G2:G68"/>
  </sortState>
  <mergeCells count="1">
    <mergeCell ref="A1:N1"/>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R3"/>
  <sheetViews>
    <sheetView workbookViewId="0">
      <selection activeCell="A3" sqref="A3:R3"/>
    </sheetView>
  </sheetViews>
  <sheetFormatPr defaultColWidth="9" defaultRowHeight="13.5"/>
  <sheetData>
    <row r="1" spans="1:18" ht="22.5">
      <c r="A1" s="3" t="s">
        <v>245</v>
      </c>
      <c r="B1" s="4"/>
      <c r="C1" s="4"/>
      <c r="D1" s="4"/>
      <c r="E1" s="4"/>
      <c r="F1" s="4"/>
      <c r="G1" s="4"/>
      <c r="H1" s="4"/>
      <c r="I1" s="4"/>
      <c r="J1" s="4"/>
      <c r="K1" s="4"/>
      <c r="L1" s="7"/>
      <c r="M1" s="8"/>
      <c r="N1" s="8"/>
      <c r="O1" s="9"/>
    </row>
    <row r="2" spans="1:18" ht="27">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40.5">
      <c r="A3" s="5">
        <v>1</v>
      </c>
      <c r="B3" s="5" t="s">
        <v>19</v>
      </c>
      <c r="C3" s="5" t="s">
        <v>20</v>
      </c>
      <c r="D3" s="5"/>
      <c r="E3" s="5" t="s">
        <v>21</v>
      </c>
      <c r="F3" s="5" t="s">
        <v>22</v>
      </c>
      <c r="G3" s="5" t="s">
        <v>23</v>
      </c>
      <c r="H3" s="5" t="s">
        <v>24</v>
      </c>
      <c r="I3" s="5" t="s">
        <v>25</v>
      </c>
      <c r="J3" s="5"/>
      <c r="K3" s="10"/>
      <c r="L3" s="11"/>
      <c r="M3" s="11">
        <v>77.67</v>
      </c>
      <c r="N3" s="11"/>
      <c r="O3" s="12">
        <f>M3*0.4</f>
        <v>31.068000000000001</v>
      </c>
      <c r="P3" s="12">
        <v>31.07</v>
      </c>
      <c r="Q3" s="5"/>
      <c r="R3" s="5"/>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38"/>
  <sheetViews>
    <sheetView topLeftCell="A28" workbookViewId="0">
      <selection activeCell="K21" sqref="K21"/>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40" t="s">
        <v>245</v>
      </c>
      <c r="B1" s="41"/>
      <c r="C1" s="41"/>
      <c r="D1" s="41"/>
      <c r="E1" s="41"/>
      <c r="F1" s="41"/>
      <c r="G1" s="41"/>
      <c r="H1" s="41"/>
      <c r="I1" s="41"/>
      <c r="J1" s="41"/>
      <c r="K1" s="41"/>
      <c r="L1" s="41"/>
      <c r="M1" s="41"/>
      <c r="N1" s="41"/>
      <c r="O1" s="41"/>
      <c r="P1" s="41"/>
      <c r="Q1" s="41"/>
      <c r="R1" s="41"/>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27" customHeight="1">
      <c r="A3" s="6">
        <v>1</v>
      </c>
      <c r="B3" s="6" t="s">
        <v>27</v>
      </c>
      <c r="C3" s="6" t="s">
        <v>20</v>
      </c>
      <c r="D3" s="33" t="s">
        <v>28</v>
      </c>
      <c r="E3" s="6" t="s">
        <v>29</v>
      </c>
      <c r="F3" s="6" t="s">
        <v>30</v>
      </c>
      <c r="G3" s="6" t="s">
        <v>31</v>
      </c>
      <c r="H3" s="6" t="s">
        <v>24</v>
      </c>
      <c r="I3" s="6" t="s">
        <v>32</v>
      </c>
      <c r="J3" s="6">
        <v>15285690866</v>
      </c>
      <c r="K3" s="31">
        <v>202006016</v>
      </c>
      <c r="L3" s="6">
        <v>92</v>
      </c>
      <c r="M3" s="6">
        <v>75.67</v>
      </c>
      <c r="N3" s="6">
        <f t="shared" ref="N3:N38" si="0">L3*0.6</f>
        <v>55.2</v>
      </c>
      <c r="O3" s="13">
        <f t="shared" ref="O3:O38" si="1">M3*0.4</f>
        <v>30.268000000000001</v>
      </c>
      <c r="P3" s="13">
        <f t="shared" ref="P3:P38" si="2">N3+O3</f>
        <v>85.468000000000004</v>
      </c>
      <c r="Q3" s="14" t="s">
        <v>26</v>
      </c>
      <c r="R3" s="6">
        <v>1</v>
      </c>
    </row>
    <row r="4" spans="1:18" ht="27" customHeight="1">
      <c r="A4" s="6">
        <v>2</v>
      </c>
      <c r="B4" s="6" t="s">
        <v>33</v>
      </c>
      <c r="C4" s="6" t="s">
        <v>20</v>
      </c>
      <c r="D4" s="33" t="s">
        <v>34</v>
      </c>
      <c r="E4" s="6" t="s">
        <v>35</v>
      </c>
      <c r="F4" s="6" t="s">
        <v>30</v>
      </c>
      <c r="G4" s="6" t="s">
        <v>31</v>
      </c>
      <c r="H4" s="6" t="s">
        <v>24</v>
      </c>
      <c r="I4" s="6" t="s">
        <v>32</v>
      </c>
      <c r="J4" s="6">
        <v>15117475251</v>
      </c>
      <c r="K4" s="31">
        <v>202006063</v>
      </c>
      <c r="L4" s="6">
        <v>92</v>
      </c>
      <c r="M4" s="6">
        <v>66.33</v>
      </c>
      <c r="N4" s="6">
        <f t="shared" si="0"/>
        <v>55.2</v>
      </c>
      <c r="O4" s="13">
        <f t="shared" si="1"/>
        <v>26.532</v>
      </c>
      <c r="P4" s="13">
        <f t="shared" si="2"/>
        <v>81.731999999999999</v>
      </c>
      <c r="Q4" s="14" t="s">
        <v>26</v>
      </c>
      <c r="R4" s="6">
        <v>2</v>
      </c>
    </row>
    <row r="5" spans="1:18" ht="27" customHeight="1">
      <c r="A5" s="6">
        <v>3</v>
      </c>
      <c r="B5" s="6" t="s">
        <v>36</v>
      </c>
      <c r="C5" s="6" t="s">
        <v>20</v>
      </c>
      <c r="D5" s="6" t="s">
        <v>37</v>
      </c>
      <c r="E5" s="6" t="s">
        <v>38</v>
      </c>
      <c r="F5" s="6" t="s">
        <v>22</v>
      </c>
      <c r="G5" s="6" t="s">
        <v>31</v>
      </c>
      <c r="H5" s="6" t="s">
        <v>24</v>
      </c>
      <c r="I5" s="6" t="s">
        <v>32</v>
      </c>
      <c r="J5" s="6">
        <v>15285740730</v>
      </c>
      <c r="K5" s="31">
        <v>202006058</v>
      </c>
      <c r="L5" s="6">
        <v>62</v>
      </c>
      <c r="M5" s="6">
        <v>77</v>
      </c>
      <c r="N5" s="6">
        <f t="shared" si="0"/>
        <v>37.200000000000003</v>
      </c>
      <c r="O5" s="13">
        <f t="shared" si="1"/>
        <v>30.8</v>
      </c>
      <c r="P5" s="13">
        <f t="shared" si="2"/>
        <v>68</v>
      </c>
      <c r="Q5" s="14" t="s">
        <v>26</v>
      </c>
      <c r="R5" s="6">
        <v>3</v>
      </c>
    </row>
    <row r="6" spans="1:18" ht="27" customHeight="1">
      <c r="A6" s="6">
        <v>4</v>
      </c>
      <c r="B6" s="6" t="s">
        <v>39</v>
      </c>
      <c r="C6" s="6" t="s">
        <v>20</v>
      </c>
      <c r="D6" s="33" t="s">
        <v>40</v>
      </c>
      <c r="E6" s="6" t="s">
        <v>41</v>
      </c>
      <c r="F6" s="6" t="s">
        <v>22</v>
      </c>
      <c r="G6" s="6" t="s">
        <v>31</v>
      </c>
      <c r="H6" s="6" t="s">
        <v>24</v>
      </c>
      <c r="I6" s="6" t="s">
        <v>32</v>
      </c>
      <c r="J6" s="6">
        <v>18786053409</v>
      </c>
      <c r="K6" s="31">
        <v>202006018</v>
      </c>
      <c r="L6" s="6">
        <v>60</v>
      </c>
      <c r="M6" s="6">
        <v>70.33</v>
      </c>
      <c r="N6" s="6">
        <f t="shared" si="0"/>
        <v>36</v>
      </c>
      <c r="O6" s="13">
        <f t="shared" si="1"/>
        <v>28.132000000000001</v>
      </c>
      <c r="P6" s="13">
        <f t="shared" si="2"/>
        <v>64.132000000000005</v>
      </c>
      <c r="Q6" s="14" t="s">
        <v>26</v>
      </c>
      <c r="R6" s="6">
        <v>4</v>
      </c>
    </row>
    <row r="7" spans="1:18" ht="27" customHeight="1">
      <c r="A7" s="6">
        <v>11</v>
      </c>
      <c r="B7" s="6" t="s">
        <v>42</v>
      </c>
      <c r="C7" s="6" t="s">
        <v>20</v>
      </c>
      <c r="D7" s="33" t="s">
        <v>43</v>
      </c>
      <c r="E7" s="6" t="s">
        <v>41</v>
      </c>
      <c r="F7" s="6" t="s">
        <v>22</v>
      </c>
      <c r="G7" s="6" t="s">
        <v>31</v>
      </c>
      <c r="H7" s="6" t="s">
        <v>24</v>
      </c>
      <c r="I7" s="6" t="s">
        <v>32</v>
      </c>
      <c r="J7" s="6">
        <v>18886070416</v>
      </c>
      <c r="K7" s="31">
        <v>202006022</v>
      </c>
      <c r="L7" s="6">
        <v>52</v>
      </c>
      <c r="M7" s="6">
        <v>80</v>
      </c>
      <c r="N7" s="6">
        <f t="shared" si="0"/>
        <v>31.2</v>
      </c>
      <c r="O7" s="13">
        <f t="shared" si="1"/>
        <v>32</v>
      </c>
      <c r="P7" s="13">
        <f t="shared" si="2"/>
        <v>63.2</v>
      </c>
      <c r="Q7" s="14" t="s">
        <v>26</v>
      </c>
      <c r="R7" s="6">
        <v>5</v>
      </c>
    </row>
    <row r="8" spans="1:18" ht="27" customHeight="1">
      <c r="A8" s="6">
        <v>5</v>
      </c>
      <c r="B8" s="6" t="s">
        <v>44</v>
      </c>
      <c r="C8" s="6" t="s">
        <v>20</v>
      </c>
      <c r="D8" s="33" t="s">
        <v>45</v>
      </c>
      <c r="E8" s="6" t="s">
        <v>38</v>
      </c>
      <c r="F8" s="6" t="s">
        <v>22</v>
      </c>
      <c r="G8" s="6" t="s">
        <v>31</v>
      </c>
      <c r="H8" s="6" t="s">
        <v>24</v>
      </c>
      <c r="I8" s="6" t="s">
        <v>32</v>
      </c>
      <c r="J8" s="6">
        <v>15185137398</v>
      </c>
      <c r="K8" s="31">
        <v>202006034</v>
      </c>
      <c r="L8" s="6">
        <v>58</v>
      </c>
      <c r="M8" s="6">
        <v>68.67</v>
      </c>
      <c r="N8" s="6">
        <f t="shared" si="0"/>
        <v>34.799999999999997</v>
      </c>
      <c r="O8" s="13">
        <f t="shared" si="1"/>
        <v>27.468</v>
      </c>
      <c r="P8" s="13">
        <f t="shared" si="2"/>
        <v>62.268000000000001</v>
      </c>
      <c r="Q8" s="14" t="s">
        <v>26</v>
      </c>
      <c r="R8" s="6">
        <v>6</v>
      </c>
    </row>
    <row r="9" spans="1:18" ht="27" customHeight="1">
      <c r="A9" s="6">
        <v>10</v>
      </c>
      <c r="B9" s="6" t="s">
        <v>46</v>
      </c>
      <c r="C9" s="6" t="s">
        <v>20</v>
      </c>
      <c r="D9" s="33" t="s">
        <v>47</v>
      </c>
      <c r="E9" s="6" t="s">
        <v>38</v>
      </c>
      <c r="F9" s="6" t="s">
        <v>22</v>
      </c>
      <c r="G9" s="6" t="s">
        <v>31</v>
      </c>
      <c r="H9" s="6" t="s">
        <v>24</v>
      </c>
      <c r="I9" s="6" t="s">
        <v>32</v>
      </c>
      <c r="J9" s="6">
        <v>15338512630</v>
      </c>
      <c r="K9" s="31">
        <v>202006011</v>
      </c>
      <c r="L9" s="6">
        <v>52</v>
      </c>
      <c r="M9" s="6">
        <v>76.67</v>
      </c>
      <c r="N9" s="6">
        <f t="shared" si="0"/>
        <v>31.2</v>
      </c>
      <c r="O9" s="13">
        <f t="shared" si="1"/>
        <v>30.667999999999999</v>
      </c>
      <c r="P9" s="13">
        <f t="shared" si="2"/>
        <v>61.868000000000002</v>
      </c>
      <c r="Q9" s="14" t="s">
        <v>26</v>
      </c>
      <c r="R9" s="6">
        <v>7</v>
      </c>
    </row>
    <row r="10" spans="1:18" ht="27" customHeight="1">
      <c r="A10" s="6">
        <v>7</v>
      </c>
      <c r="B10" s="6" t="s">
        <v>48</v>
      </c>
      <c r="C10" s="6" t="s">
        <v>20</v>
      </c>
      <c r="D10" s="33" t="s">
        <v>49</v>
      </c>
      <c r="E10" s="6" t="s">
        <v>41</v>
      </c>
      <c r="F10" s="6" t="s">
        <v>22</v>
      </c>
      <c r="G10" s="6" t="s">
        <v>31</v>
      </c>
      <c r="H10" s="6" t="s">
        <v>24</v>
      </c>
      <c r="I10" s="6" t="s">
        <v>32</v>
      </c>
      <c r="J10" s="6">
        <v>13096870606</v>
      </c>
      <c r="K10" s="31">
        <v>202006029</v>
      </c>
      <c r="L10" s="15">
        <v>54</v>
      </c>
      <c r="M10" s="15">
        <v>72</v>
      </c>
      <c r="N10" s="6">
        <f t="shared" si="0"/>
        <v>32.4</v>
      </c>
      <c r="O10" s="13">
        <f t="shared" si="1"/>
        <v>28.8</v>
      </c>
      <c r="P10" s="13">
        <f t="shared" si="2"/>
        <v>61.2</v>
      </c>
      <c r="Q10" s="14" t="s">
        <v>26</v>
      </c>
      <c r="R10" s="6">
        <v>8</v>
      </c>
    </row>
    <row r="11" spans="1:18" ht="27" customHeight="1">
      <c r="A11" s="6">
        <v>17</v>
      </c>
      <c r="B11" s="6" t="s">
        <v>50</v>
      </c>
      <c r="C11" s="6" t="s">
        <v>20</v>
      </c>
      <c r="D11" s="33" t="s">
        <v>51</v>
      </c>
      <c r="E11" s="6" t="s">
        <v>52</v>
      </c>
      <c r="F11" s="6" t="s">
        <v>22</v>
      </c>
      <c r="G11" s="6" t="s">
        <v>31</v>
      </c>
      <c r="H11" s="6" t="s">
        <v>24</v>
      </c>
      <c r="I11" s="6" t="s">
        <v>32</v>
      </c>
      <c r="J11" s="6">
        <v>15185222954</v>
      </c>
      <c r="K11" s="31">
        <v>202006049</v>
      </c>
      <c r="L11" s="6">
        <v>50</v>
      </c>
      <c r="M11" s="6">
        <v>77.33</v>
      </c>
      <c r="N11" s="6">
        <f t="shared" si="0"/>
        <v>30</v>
      </c>
      <c r="O11" s="13">
        <f t="shared" si="1"/>
        <v>30.931999999999999</v>
      </c>
      <c r="P11" s="13">
        <f t="shared" si="2"/>
        <v>60.932000000000002</v>
      </c>
      <c r="Q11" s="14" t="s">
        <v>26</v>
      </c>
      <c r="R11" s="6">
        <v>9</v>
      </c>
    </row>
    <row r="12" spans="1:18" ht="27" customHeight="1">
      <c r="A12" s="6">
        <v>13</v>
      </c>
      <c r="B12" s="6" t="s">
        <v>53</v>
      </c>
      <c r="C12" s="6" t="s">
        <v>20</v>
      </c>
      <c r="D12" s="33" t="s">
        <v>54</v>
      </c>
      <c r="E12" s="6" t="s">
        <v>41</v>
      </c>
      <c r="F12" s="6" t="s">
        <v>30</v>
      </c>
      <c r="G12" s="6" t="s">
        <v>31</v>
      </c>
      <c r="H12" s="6" t="s">
        <v>24</v>
      </c>
      <c r="I12" s="6" t="s">
        <v>32</v>
      </c>
      <c r="J12" s="6">
        <v>18308576791</v>
      </c>
      <c r="K12" s="31">
        <v>202006037</v>
      </c>
      <c r="L12" s="6">
        <v>52</v>
      </c>
      <c r="M12" s="6">
        <v>73.33</v>
      </c>
      <c r="N12" s="6">
        <f t="shared" si="0"/>
        <v>31.2</v>
      </c>
      <c r="O12" s="13">
        <f t="shared" si="1"/>
        <v>29.332000000000001</v>
      </c>
      <c r="P12" s="13">
        <f t="shared" si="2"/>
        <v>60.531999999999996</v>
      </c>
      <c r="Q12" s="14" t="s">
        <v>26</v>
      </c>
      <c r="R12" s="6">
        <v>10</v>
      </c>
    </row>
    <row r="13" spans="1:18" ht="27" customHeight="1">
      <c r="A13" s="6">
        <v>14</v>
      </c>
      <c r="B13" s="6" t="s">
        <v>55</v>
      </c>
      <c r="C13" s="6" t="s">
        <v>20</v>
      </c>
      <c r="D13" s="33" t="s">
        <v>56</v>
      </c>
      <c r="E13" s="6" t="s">
        <v>57</v>
      </c>
      <c r="F13" s="6" t="s">
        <v>22</v>
      </c>
      <c r="G13" s="6" t="s">
        <v>31</v>
      </c>
      <c r="H13" s="6" t="s">
        <v>24</v>
      </c>
      <c r="I13" s="6" t="s">
        <v>32</v>
      </c>
      <c r="J13" s="6">
        <v>13486899476</v>
      </c>
      <c r="K13" s="31">
        <v>202006046</v>
      </c>
      <c r="L13" s="6">
        <v>52</v>
      </c>
      <c r="M13" s="6">
        <v>73</v>
      </c>
      <c r="N13" s="6">
        <f t="shared" si="0"/>
        <v>31.2</v>
      </c>
      <c r="O13" s="13">
        <f t="shared" si="1"/>
        <v>29.2</v>
      </c>
      <c r="P13" s="13">
        <f t="shared" si="2"/>
        <v>60.4</v>
      </c>
      <c r="Q13" s="14" t="s">
        <v>26</v>
      </c>
      <c r="R13" s="6">
        <v>11</v>
      </c>
    </row>
    <row r="14" spans="1:18" ht="27" customHeight="1">
      <c r="A14" s="6">
        <v>16</v>
      </c>
      <c r="B14" s="6" t="s">
        <v>58</v>
      </c>
      <c r="C14" s="6" t="s">
        <v>20</v>
      </c>
      <c r="D14" s="33" t="s">
        <v>59</v>
      </c>
      <c r="E14" s="6" t="s">
        <v>60</v>
      </c>
      <c r="F14" s="6" t="s">
        <v>30</v>
      </c>
      <c r="G14" s="6" t="s">
        <v>31</v>
      </c>
      <c r="H14" s="6" t="s">
        <v>24</v>
      </c>
      <c r="I14" s="6" t="s">
        <v>32</v>
      </c>
      <c r="J14" s="6">
        <v>18184316559</v>
      </c>
      <c r="K14" s="31">
        <v>202006013</v>
      </c>
      <c r="L14" s="6">
        <v>50</v>
      </c>
      <c r="M14" s="6">
        <v>76</v>
      </c>
      <c r="N14" s="6">
        <f t="shared" si="0"/>
        <v>30</v>
      </c>
      <c r="O14" s="13">
        <f t="shared" si="1"/>
        <v>30.4</v>
      </c>
      <c r="P14" s="13">
        <f t="shared" si="2"/>
        <v>60.4</v>
      </c>
      <c r="Q14" s="14" t="s">
        <v>26</v>
      </c>
      <c r="R14" s="6">
        <v>12</v>
      </c>
    </row>
    <row r="15" spans="1:18" ht="27" customHeight="1">
      <c r="A15" s="6">
        <v>6</v>
      </c>
      <c r="B15" s="6" t="s">
        <v>61</v>
      </c>
      <c r="C15" s="6" t="s">
        <v>20</v>
      </c>
      <c r="D15" s="33" t="s">
        <v>62</v>
      </c>
      <c r="E15" s="6" t="s">
        <v>63</v>
      </c>
      <c r="F15" s="6" t="s">
        <v>22</v>
      </c>
      <c r="G15" s="6" t="s">
        <v>31</v>
      </c>
      <c r="H15" s="6" t="s">
        <v>24</v>
      </c>
      <c r="I15" s="6" t="s">
        <v>32</v>
      </c>
      <c r="J15" s="6">
        <v>15286586186</v>
      </c>
      <c r="K15" s="31">
        <v>202006025</v>
      </c>
      <c r="L15" s="6">
        <v>56</v>
      </c>
      <c r="M15" s="6">
        <v>64.67</v>
      </c>
      <c r="N15" s="6">
        <f t="shared" si="0"/>
        <v>33.6</v>
      </c>
      <c r="O15" s="13">
        <f t="shared" si="1"/>
        <v>25.867999999999999</v>
      </c>
      <c r="P15" s="13">
        <f t="shared" si="2"/>
        <v>59.468000000000004</v>
      </c>
      <c r="Q15" s="14"/>
      <c r="R15" s="6">
        <v>13</v>
      </c>
    </row>
    <row r="16" spans="1:18" ht="27" customHeight="1">
      <c r="A16" s="6">
        <v>8</v>
      </c>
      <c r="B16" s="6" t="s">
        <v>64</v>
      </c>
      <c r="C16" s="6" t="s">
        <v>20</v>
      </c>
      <c r="D16" s="33" t="s">
        <v>65</v>
      </c>
      <c r="E16" s="6" t="s">
        <v>35</v>
      </c>
      <c r="F16" s="6" t="s">
        <v>30</v>
      </c>
      <c r="G16" s="6" t="s">
        <v>31</v>
      </c>
      <c r="H16" s="6" t="s">
        <v>24</v>
      </c>
      <c r="I16" s="6" t="s">
        <v>32</v>
      </c>
      <c r="J16" s="6">
        <v>15186114624</v>
      </c>
      <c r="K16" s="31">
        <v>202006051</v>
      </c>
      <c r="L16" s="6">
        <v>54</v>
      </c>
      <c r="M16" s="6">
        <v>66.67</v>
      </c>
      <c r="N16" s="6">
        <f t="shared" si="0"/>
        <v>32.4</v>
      </c>
      <c r="O16" s="13">
        <f t="shared" si="1"/>
        <v>26.667999999999999</v>
      </c>
      <c r="P16" s="13">
        <f t="shared" si="2"/>
        <v>59.067999999999998</v>
      </c>
      <c r="Q16" s="14"/>
      <c r="R16" s="6">
        <v>14</v>
      </c>
    </row>
    <row r="17" spans="1:18" ht="27" customHeight="1">
      <c r="A17" s="6">
        <v>19</v>
      </c>
      <c r="B17" s="6" t="s">
        <v>66</v>
      </c>
      <c r="C17" s="6" t="s">
        <v>20</v>
      </c>
      <c r="D17" s="33" t="s">
        <v>67</v>
      </c>
      <c r="E17" s="6" t="s">
        <v>68</v>
      </c>
      <c r="F17" s="6" t="s">
        <v>22</v>
      </c>
      <c r="G17" s="6" t="s">
        <v>31</v>
      </c>
      <c r="H17" s="6" t="s">
        <v>24</v>
      </c>
      <c r="I17" s="6" t="s">
        <v>32</v>
      </c>
      <c r="J17" s="6">
        <v>15761638816</v>
      </c>
      <c r="K17" s="31">
        <v>202006033</v>
      </c>
      <c r="L17" s="6">
        <v>48</v>
      </c>
      <c r="M17" s="6">
        <v>73.33</v>
      </c>
      <c r="N17" s="6">
        <f t="shared" si="0"/>
        <v>28.8</v>
      </c>
      <c r="O17" s="13">
        <f t="shared" si="1"/>
        <v>29.332000000000001</v>
      </c>
      <c r="P17" s="13">
        <f t="shared" si="2"/>
        <v>58.131999999999998</v>
      </c>
      <c r="Q17" s="14"/>
      <c r="R17" s="6">
        <v>15</v>
      </c>
    </row>
    <row r="18" spans="1:18" ht="27" customHeight="1">
      <c r="A18" s="6">
        <v>27</v>
      </c>
      <c r="B18" s="6" t="s">
        <v>69</v>
      </c>
      <c r="C18" s="6" t="s">
        <v>20</v>
      </c>
      <c r="D18" s="33" t="s">
        <v>70</v>
      </c>
      <c r="E18" s="6" t="s">
        <v>41</v>
      </c>
      <c r="F18" s="6" t="s">
        <v>22</v>
      </c>
      <c r="G18" s="6" t="s">
        <v>31</v>
      </c>
      <c r="H18" s="6" t="s">
        <v>24</v>
      </c>
      <c r="I18" s="6" t="s">
        <v>32</v>
      </c>
      <c r="J18" s="6">
        <v>18230857428</v>
      </c>
      <c r="K18" s="31">
        <v>202006027</v>
      </c>
      <c r="L18" s="6">
        <v>44</v>
      </c>
      <c r="M18" s="6">
        <v>78.67</v>
      </c>
      <c r="N18" s="6">
        <f t="shared" si="0"/>
        <v>26.4</v>
      </c>
      <c r="O18" s="13">
        <f t="shared" si="1"/>
        <v>31.468</v>
      </c>
      <c r="P18" s="13">
        <f t="shared" si="2"/>
        <v>57.868000000000002</v>
      </c>
      <c r="Q18" s="14"/>
      <c r="R18" s="6">
        <v>16</v>
      </c>
    </row>
    <row r="19" spans="1:18" ht="27" customHeight="1">
      <c r="A19" s="6">
        <v>23</v>
      </c>
      <c r="B19" s="6" t="s">
        <v>71</v>
      </c>
      <c r="C19" s="6" t="s">
        <v>20</v>
      </c>
      <c r="D19" s="33" t="s">
        <v>72</v>
      </c>
      <c r="E19" s="6" t="s">
        <v>73</v>
      </c>
      <c r="F19" s="6" t="s">
        <v>30</v>
      </c>
      <c r="G19" s="6" t="s">
        <v>31</v>
      </c>
      <c r="H19" s="6" t="s">
        <v>24</v>
      </c>
      <c r="I19" s="6" t="s">
        <v>32</v>
      </c>
      <c r="J19" s="6">
        <v>18486553230</v>
      </c>
      <c r="K19" s="31">
        <v>202006031</v>
      </c>
      <c r="L19" s="6">
        <v>46</v>
      </c>
      <c r="M19" s="6">
        <v>75</v>
      </c>
      <c r="N19" s="6">
        <f t="shared" si="0"/>
        <v>27.6</v>
      </c>
      <c r="O19" s="13">
        <f t="shared" si="1"/>
        <v>30</v>
      </c>
      <c r="P19" s="13">
        <f t="shared" si="2"/>
        <v>57.6</v>
      </c>
      <c r="Q19" s="14"/>
      <c r="R19" s="6">
        <v>17</v>
      </c>
    </row>
    <row r="20" spans="1:18" ht="27" customHeight="1">
      <c r="A20" s="6">
        <v>12</v>
      </c>
      <c r="B20" s="6" t="s">
        <v>74</v>
      </c>
      <c r="C20" s="6" t="s">
        <v>20</v>
      </c>
      <c r="D20" s="33" t="s">
        <v>75</v>
      </c>
      <c r="E20" s="6" t="s">
        <v>41</v>
      </c>
      <c r="F20" s="6" t="s">
        <v>22</v>
      </c>
      <c r="G20" s="6" t="s">
        <v>31</v>
      </c>
      <c r="H20" s="6" t="s">
        <v>24</v>
      </c>
      <c r="I20" s="6" t="s">
        <v>32</v>
      </c>
      <c r="J20" s="6">
        <v>13678550610</v>
      </c>
      <c r="K20" s="31">
        <v>202006035</v>
      </c>
      <c r="L20" s="6">
        <v>52</v>
      </c>
      <c r="M20" s="6">
        <v>65.33</v>
      </c>
      <c r="N20" s="6">
        <f t="shared" si="0"/>
        <v>31.2</v>
      </c>
      <c r="O20" s="13">
        <f t="shared" si="1"/>
        <v>26.132000000000001</v>
      </c>
      <c r="P20" s="13">
        <f t="shared" si="2"/>
        <v>57.332000000000001</v>
      </c>
      <c r="Q20" s="14"/>
      <c r="R20" s="6">
        <v>18</v>
      </c>
    </row>
    <row r="21" spans="1:18" ht="27" customHeight="1">
      <c r="A21" s="6">
        <v>22</v>
      </c>
      <c r="B21" s="30" t="s">
        <v>76</v>
      </c>
      <c r="C21" s="6" t="s">
        <v>20</v>
      </c>
      <c r="D21" s="33" t="s">
        <v>77</v>
      </c>
      <c r="E21" s="6" t="s">
        <v>78</v>
      </c>
      <c r="F21" s="6" t="s">
        <v>30</v>
      </c>
      <c r="G21" s="6" t="s">
        <v>31</v>
      </c>
      <c r="H21" s="6" t="s">
        <v>24</v>
      </c>
      <c r="I21" s="6" t="s">
        <v>32</v>
      </c>
      <c r="J21" s="6">
        <v>17508575215</v>
      </c>
      <c r="K21" s="31">
        <v>202006066</v>
      </c>
      <c r="L21" s="28">
        <v>48</v>
      </c>
      <c r="M21" s="28">
        <v>71.33</v>
      </c>
      <c r="N21" s="6">
        <f t="shared" si="0"/>
        <v>28.8</v>
      </c>
      <c r="O21" s="13">
        <f t="shared" si="1"/>
        <v>28.532</v>
      </c>
      <c r="P21" s="13">
        <f t="shared" si="2"/>
        <v>57.332000000000001</v>
      </c>
      <c r="Q21" s="14"/>
      <c r="R21" s="6">
        <v>19</v>
      </c>
    </row>
    <row r="22" spans="1:18" ht="27" customHeight="1">
      <c r="A22" s="6">
        <v>15</v>
      </c>
      <c r="B22" s="6" t="s">
        <v>79</v>
      </c>
      <c r="C22" s="6" t="s">
        <v>20</v>
      </c>
      <c r="D22" s="33" t="s">
        <v>80</v>
      </c>
      <c r="E22" s="6" t="s">
        <v>81</v>
      </c>
      <c r="F22" s="6" t="s">
        <v>30</v>
      </c>
      <c r="G22" s="6" t="s">
        <v>31</v>
      </c>
      <c r="H22" s="6" t="s">
        <v>24</v>
      </c>
      <c r="I22" s="6" t="s">
        <v>32</v>
      </c>
      <c r="J22" s="6">
        <v>18748814726</v>
      </c>
      <c r="K22" s="31">
        <v>202006060</v>
      </c>
      <c r="L22" s="6">
        <v>52</v>
      </c>
      <c r="M22" s="6">
        <v>65</v>
      </c>
      <c r="N22" s="6">
        <f t="shared" si="0"/>
        <v>31.2</v>
      </c>
      <c r="O22" s="13">
        <f t="shared" si="1"/>
        <v>26</v>
      </c>
      <c r="P22" s="13">
        <f t="shared" si="2"/>
        <v>57.2</v>
      </c>
      <c r="Q22" s="14"/>
      <c r="R22" s="6">
        <v>20</v>
      </c>
    </row>
    <row r="23" spans="1:18" ht="27" customHeight="1">
      <c r="A23" s="6">
        <v>25</v>
      </c>
      <c r="B23" s="6" t="s">
        <v>82</v>
      </c>
      <c r="C23" s="6" t="s">
        <v>20</v>
      </c>
      <c r="D23" s="33" t="s">
        <v>83</v>
      </c>
      <c r="E23" s="6" t="s">
        <v>38</v>
      </c>
      <c r="F23" s="6" t="s">
        <v>22</v>
      </c>
      <c r="G23" s="6" t="s">
        <v>31</v>
      </c>
      <c r="H23" s="6" t="s">
        <v>24</v>
      </c>
      <c r="I23" s="6" t="s">
        <v>32</v>
      </c>
      <c r="J23" s="6">
        <v>18275180358</v>
      </c>
      <c r="K23" s="31">
        <v>202006048</v>
      </c>
      <c r="L23" s="6">
        <v>46</v>
      </c>
      <c r="M23" s="6">
        <v>71.33</v>
      </c>
      <c r="N23" s="6">
        <f t="shared" si="0"/>
        <v>27.6</v>
      </c>
      <c r="O23" s="13">
        <f t="shared" si="1"/>
        <v>28.532</v>
      </c>
      <c r="P23" s="13">
        <f t="shared" si="2"/>
        <v>56.131999999999998</v>
      </c>
      <c r="Q23" s="14"/>
      <c r="R23" s="6">
        <v>21</v>
      </c>
    </row>
    <row r="24" spans="1:18" ht="27" customHeight="1">
      <c r="A24" s="6">
        <v>20</v>
      </c>
      <c r="B24" s="6" t="s">
        <v>84</v>
      </c>
      <c r="C24" s="6" t="s">
        <v>20</v>
      </c>
      <c r="D24" s="33" t="s">
        <v>85</v>
      </c>
      <c r="E24" s="6" t="s">
        <v>86</v>
      </c>
      <c r="F24" s="6" t="s">
        <v>22</v>
      </c>
      <c r="G24" s="6" t="s">
        <v>31</v>
      </c>
      <c r="H24" s="6" t="s">
        <v>24</v>
      </c>
      <c r="I24" s="6" t="s">
        <v>32</v>
      </c>
      <c r="J24" s="6">
        <v>18198179654</v>
      </c>
      <c r="K24" s="31">
        <v>202006047</v>
      </c>
      <c r="L24" s="6">
        <v>48</v>
      </c>
      <c r="M24" s="6">
        <v>67</v>
      </c>
      <c r="N24" s="6">
        <f t="shared" si="0"/>
        <v>28.8</v>
      </c>
      <c r="O24" s="13">
        <f t="shared" si="1"/>
        <v>26.8</v>
      </c>
      <c r="P24" s="13">
        <f t="shared" si="2"/>
        <v>55.6</v>
      </c>
      <c r="Q24" s="14"/>
      <c r="R24" s="6">
        <v>22</v>
      </c>
    </row>
    <row r="25" spans="1:18" ht="27" customHeight="1">
      <c r="A25" s="6">
        <v>35</v>
      </c>
      <c r="B25" s="6" t="s">
        <v>87</v>
      </c>
      <c r="C25" s="6" t="s">
        <v>20</v>
      </c>
      <c r="D25" s="33" t="s">
        <v>88</v>
      </c>
      <c r="E25" s="6" t="s">
        <v>89</v>
      </c>
      <c r="F25" s="6" t="s">
        <v>30</v>
      </c>
      <c r="G25" s="6" t="s">
        <v>31</v>
      </c>
      <c r="H25" s="6" t="s">
        <v>24</v>
      </c>
      <c r="I25" s="6" t="s">
        <v>32</v>
      </c>
      <c r="J25" s="6">
        <v>13481144571</v>
      </c>
      <c r="K25" s="31">
        <v>202006036</v>
      </c>
      <c r="L25" s="6">
        <v>40</v>
      </c>
      <c r="M25" s="6">
        <v>78.67</v>
      </c>
      <c r="N25" s="6">
        <f t="shared" si="0"/>
        <v>24</v>
      </c>
      <c r="O25" s="13">
        <f t="shared" si="1"/>
        <v>31.468</v>
      </c>
      <c r="P25" s="13">
        <f t="shared" si="2"/>
        <v>55.468000000000004</v>
      </c>
      <c r="Q25" s="14"/>
      <c r="R25" s="6">
        <v>23</v>
      </c>
    </row>
    <row r="26" spans="1:18" ht="27" customHeight="1">
      <c r="A26" s="6">
        <v>18</v>
      </c>
      <c r="B26" s="28" t="s">
        <v>90</v>
      </c>
      <c r="C26" s="28" t="s">
        <v>20</v>
      </c>
      <c r="D26" s="34" t="s">
        <v>91</v>
      </c>
      <c r="E26" s="28" t="s">
        <v>92</v>
      </c>
      <c r="F26" s="28" t="s">
        <v>30</v>
      </c>
      <c r="G26" s="28" t="s">
        <v>31</v>
      </c>
      <c r="H26" s="28" t="s">
        <v>24</v>
      </c>
      <c r="I26" s="28" t="s">
        <v>32</v>
      </c>
      <c r="J26" s="28">
        <v>13638575664</v>
      </c>
      <c r="K26" s="31">
        <v>202006065</v>
      </c>
      <c r="L26" s="6">
        <v>50</v>
      </c>
      <c r="M26" s="6">
        <v>62.33</v>
      </c>
      <c r="N26" s="6">
        <f t="shared" si="0"/>
        <v>30</v>
      </c>
      <c r="O26" s="13">
        <f t="shared" si="1"/>
        <v>24.931999999999999</v>
      </c>
      <c r="P26" s="13">
        <f t="shared" si="2"/>
        <v>54.932000000000002</v>
      </c>
      <c r="Q26" s="14"/>
      <c r="R26" s="6">
        <v>24</v>
      </c>
    </row>
    <row r="27" spans="1:18" ht="27" customHeight="1">
      <c r="A27" s="6">
        <v>21</v>
      </c>
      <c r="B27" s="6" t="s">
        <v>93</v>
      </c>
      <c r="C27" s="6" t="s">
        <v>20</v>
      </c>
      <c r="D27" s="33" t="s">
        <v>94</v>
      </c>
      <c r="E27" s="6" t="s">
        <v>29</v>
      </c>
      <c r="F27" s="6" t="s">
        <v>30</v>
      </c>
      <c r="G27" s="6" t="s">
        <v>31</v>
      </c>
      <c r="H27" s="6" t="s">
        <v>24</v>
      </c>
      <c r="I27" s="6" t="s">
        <v>32</v>
      </c>
      <c r="J27" s="6">
        <v>14786105430</v>
      </c>
      <c r="K27" s="31">
        <v>202006062</v>
      </c>
      <c r="L27" s="6">
        <v>48</v>
      </c>
      <c r="M27" s="6">
        <v>65.33</v>
      </c>
      <c r="N27" s="6">
        <f t="shared" si="0"/>
        <v>28.8</v>
      </c>
      <c r="O27" s="13">
        <f t="shared" si="1"/>
        <v>26.132000000000001</v>
      </c>
      <c r="P27" s="13">
        <f t="shared" si="2"/>
        <v>54.932000000000002</v>
      </c>
      <c r="Q27" s="14"/>
      <c r="R27" s="6">
        <v>25</v>
      </c>
    </row>
    <row r="28" spans="1:18" ht="27" customHeight="1">
      <c r="A28" s="6">
        <v>29</v>
      </c>
      <c r="B28" s="6" t="s">
        <v>95</v>
      </c>
      <c r="C28" s="6" t="s">
        <v>20</v>
      </c>
      <c r="D28" s="33" t="s">
        <v>96</v>
      </c>
      <c r="E28" s="6" t="s">
        <v>97</v>
      </c>
      <c r="F28" s="6" t="s">
        <v>30</v>
      </c>
      <c r="G28" s="6" t="s">
        <v>31</v>
      </c>
      <c r="H28" s="6" t="s">
        <v>24</v>
      </c>
      <c r="I28" s="6" t="s">
        <v>32</v>
      </c>
      <c r="J28" s="6">
        <v>15286537100</v>
      </c>
      <c r="K28" s="31">
        <v>202006055</v>
      </c>
      <c r="L28" s="6">
        <v>44</v>
      </c>
      <c r="M28" s="6">
        <v>70.33</v>
      </c>
      <c r="N28" s="6">
        <f t="shared" si="0"/>
        <v>26.4</v>
      </c>
      <c r="O28" s="13">
        <f t="shared" si="1"/>
        <v>28.132000000000001</v>
      </c>
      <c r="P28" s="13">
        <f t="shared" si="2"/>
        <v>54.531999999999996</v>
      </c>
      <c r="Q28" s="14"/>
      <c r="R28" s="6">
        <v>26</v>
      </c>
    </row>
    <row r="29" spans="1:18" ht="27" customHeight="1">
      <c r="A29" s="6">
        <v>24</v>
      </c>
      <c r="B29" s="6" t="s">
        <v>98</v>
      </c>
      <c r="C29" s="6" t="s">
        <v>20</v>
      </c>
      <c r="D29" s="33" t="s">
        <v>99</v>
      </c>
      <c r="E29" s="6" t="s">
        <v>63</v>
      </c>
      <c r="F29" s="6" t="s">
        <v>100</v>
      </c>
      <c r="G29" s="6" t="s">
        <v>31</v>
      </c>
      <c r="H29" s="6" t="s">
        <v>24</v>
      </c>
      <c r="I29" s="6" t="s">
        <v>32</v>
      </c>
      <c r="J29" s="6">
        <v>18386064570</v>
      </c>
      <c r="K29" s="31">
        <v>202006042</v>
      </c>
      <c r="L29" s="6">
        <v>46</v>
      </c>
      <c r="M29" s="6">
        <v>65.33</v>
      </c>
      <c r="N29" s="6">
        <f t="shared" si="0"/>
        <v>27.6</v>
      </c>
      <c r="O29" s="13">
        <f t="shared" si="1"/>
        <v>26.132000000000001</v>
      </c>
      <c r="P29" s="13">
        <f t="shared" si="2"/>
        <v>53.731999999999999</v>
      </c>
      <c r="Q29" s="14"/>
      <c r="R29" s="6">
        <v>27</v>
      </c>
    </row>
    <row r="30" spans="1:18" ht="27" customHeight="1">
      <c r="A30" s="6">
        <v>26</v>
      </c>
      <c r="B30" s="6" t="s">
        <v>101</v>
      </c>
      <c r="C30" s="6" t="s">
        <v>20</v>
      </c>
      <c r="D30" s="33" t="s">
        <v>102</v>
      </c>
      <c r="E30" s="6" t="s">
        <v>103</v>
      </c>
      <c r="F30" s="6" t="s">
        <v>30</v>
      </c>
      <c r="G30" s="6" t="s">
        <v>31</v>
      </c>
      <c r="H30" s="6" t="s">
        <v>24</v>
      </c>
      <c r="I30" s="6" t="s">
        <v>32</v>
      </c>
      <c r="J30" s="6">
        <v>18198186667</v>
      </c>
      <c r="K30" s="31">
        <v>202006019</v>
      </c>
      <c r="L30" s="6">
        <v>44</v>
      </c>
      <c r="M30" s="6">
        <v>67.67</v>
      </c>
      <c r="N30" s="6">
        <f t="shared" si="0"/>
        <v>26.4</v>
      </c>
      <c r="O30" s="13">
        <f t="shared" si="1"/>
        <v>27.068000000000001</v>
      </c>
      <c r="P30" s="13">
        <f t="shared" si="2"/>
        <v>53.468000000000004</v>
      </c>
      <c r="Q30" s="14"/>
      <c r="R30" s="6">
        <v>28</v>
      </c>
    </row>
    <row r="31" spans="1:18" ht="27" customHeight="1">
      <c r="A31" s="6">
        <v>28</v>
      </c>
      <c r="B31" s="6" t="s">
        <v>104</v>
      </c>
      <c r="C31" s="6" t="s">
        <v>20</v>
      </c>
      <c r="D31" s="33" t="s">
        <v>105</v>
      </c>
      <c r="E31" s="6" t="s">
        <v>97</v>
      </c>
      <c r="F31" s="6" t="s">
        <v>30</v>
      </c>
      <c r="G31" s="6" t="s">
        <v>31</v>
      </c>
      <c r="H31" s="6" t="s">
        <v>24</v>
      </c>
      <c r="I31" s="6" t="s">
        <v>32</v>
      </c>
      <c r="J31" s="6">
        <v>18485823661</v>
      </c>
      <c r="K31" s="31">
        <v>202006044</v>
      </c>
      <c r="L31" s="6">
        <v>44</v>
      </c>
      <c r="M31" s="6">
        <v>67.33</v>
      </c>
      <c r="N31" s="6">
        <f t="shared" si="0"/>
        <v>26.4</v>
      </c>
      <c r="O31" s="13">
        <f t="shared" si="1"/>
        <v>26.931999999999999</v>
      </c>
      <c r="P31" s="13">
        <f t="shared" si="2"/>
        <v>53.332000000000001</v>
      </c>
      <c r="Q31" s="14"/>
      <c r="R31" s="6">
        <v>29</v>
      </c>
    </row>
    <row r="32" spans="1:18" ht="27" customHeight="1">
      <c r="A32" s="6">
        <v>30</v>
      </c>
      <c r="B32" s="6" t="s">
        <v>106</v>
      </c>
      <c r="C32" s="6" t="s">
        <v>20</v>
      </c>
      <c r="D32" s="33" t="s">
        <v>107</v>
      </c>
      <c r="E32" s="6" t="s">
        <v>29</v>
      </c>
      <c r="F32" s="6" t="s">
        <v>30</v>
      </c>
      <c r="G32" s="6" t="s">
        <v>31</v>
      </c>
      <c r="H32" s="6" t="s">
        <v>24</v>
      </c>
      <c r="I32" s="6" t="s">
        <v>32</v>
      </c>
      <c r="J32" s="6">
        <v>15338579767</v>
      </c>
      <c r="K32" s="31">
        <v>202006043</v>
      </c>
      <c r="L32" s="6">
        <v>42</v>
      </c>
      <c r="M32" s="6">
        <v>69.67</v>
      </c>
      <c r="N32" s="6">
        <f t="shared" si="0"/>
        <v>25.2</v>
      </c>
      <c r="O32" s="13">
        <f t="shared" si="1"/>
        <v>27.867999999999999</v>
      </c>
      <c r="P32" s="13">
        <f t="shared" si="2"/>
        <v>53.067999999999998</v>
      </c>
      <c r="Q32" s="14"/>
      <c r="R32" s="6">
        <v>30</v>
      </c>
    </row>
    <row r="33" spans="1:18" ht="27" customHeight="1">
      <c r="A33" s="6">
        <v>33</v>
      </c>
      <c r="B33" s="6" t="s">
        <v>108</v>
      </c>
      <c r="C33" s="6" t="s">
        <v>20</v>
      </c>
      <c r="D33" s="6" t="s">
        <v>109</v>
      </c>
      <c r="E33" s="6" t="s">
        <v>38</v>
      </c>
      <c r="F33" s="6" t="s">
        <v>22</v>
      </c>
      <c r="G33" s="6" t="s">
        <v>31</v>
      </c>
      <c r="H33" s="6" t="s">
        <v>24</v>
      </c>
      <c r="I33" s="6" t="s">
        <v>32</v>
      </c>
      <c r="J33" s="6">
        <v>18085130229</v>
      </c>
      <c r="K33" s="31">
        <v>202006015</v>
      </c>
      <c r="L33" s="6">
        <v>40</v>
      </c>
      <c r="M33" s="6">
        <v>72</v>
      </c>
      <c r="N33" s="6">
        <f t="shared" si="0"/>
        <v>24</v>
      </c>
      <c r="O33" s="13">
        <f t="shared" si="1"/>
        <v>28.8</v>
      </c>
      <c r="P33" s="13">
        <f t="shared" si="2"/>
        <v>52.8</v>
      </c>
      <c r="Q33" s="14"/>
      <c r="R33" s="6">
        <v>31</v>
      </c>
    </row>
    <row r="34" spans="1:18" ht="27" customHeight="1">
      <c r="A34" s="6">
        <v>32</v>
      </c>
      <c r="B34" s="6" t="s">
        <v>110</v>
      </c>
      <c r="C34" s="6" t="s">
        <v>20</v>
      </c>
      <c r="D34" s="33" t="s">
        <v>111</v>
      </c>
      <c r="E34" s="6" t="s">
        <v>97</v>
      </c>
      <c r="F34" s="6" t="s">
        <v>30</v>
      </c>
      <c r="G34" s="6" t="s">
        <v>31</v>
      </c>
      <c r="H34" s="6" t="s">
        <v>24</v>
      </c>
      <c r="I34" s="6" t="s">
        <v>32</v>
      </c>
      <c r="J34" s="6">
        <v>15186136002</v>
      </c>
      <c r="K34" s="31">
        <v>202006056</v>
      </c>
      <c r="L34" s="6">
        <v>42</v>
      </c>
      <c r="M34" s="6">
        <v>66.67</v>
      </c>
      <c r="N34" s="6">
        <f t="shared" si="0"/>
        <v>25.2</v>
      </c>
      <c r="O34" s="13">
        <f t="shared" si="1"/>
        <v>26.667999999999999</v>
      </c>
      <c r="P34" s="13">
        <f t="shared" si="2"/>
        <v>51.868000000000002</v>
      </c>
      <c r="Q34" s="14"/>
      <c r="R34" s="6">
        <v>32</v>
      </c>
    </row>
    <row r="35" spans="1:18" ht="27" customHeight="1">
      <c r="A35" s="6">
        <v>34</v>
      </c>
      <c r="B35" s="6" t="s">
        <v>112</v>
      </c>
      <c r="C35" s="6" t="s">
        <v>20</v>
      </c>
      <c r="D35" s="33" t="s">
        <v>113</v>
      </c>
      <c r="E35" s="6" t="s">
        <v>68</v>
      </c>
      <c r="F35" s="6" t="s">
        <v>22</v>
      </c>
      <c r="G35" s="6" t="s">
        <v>31</v>
      </c>
      <c r="H35" s="6" t="s">
        <v>24</v>
      </c>
      <c r="I35" s="6" t="s">
        <v>32</v>
      </c>
      <c r="J35" s="6">
        <v>18786075709</v>
      </c>
      <c r="K35" s="31">
        <v>202006023</v>
      </c>
      <c r="L35" s="6">
        <v>40</v>
      </c>
      <c r="M35" s="6">
        <v>69.33</v>
      </c>
      <c r="N35" s="6">
        <f t="shared" si="0"/>
        <v>24</v>
      </c>
      <c r="O35" s="13">
        <f t="shared" si="1"/>
        <v>27.731999999999999</v>
      </c>
      <c r="P35" s="13">
        <f t="shared" si="2"/>
        <v>51.731999999999999</v>
      </c>
      <c r="Q35" s="14"/>
      <c r="R35" s="6">
        <v>33</v>
      </c>
    </row>
    <row r="36" spans="1:18" ht="27" customHeight="1">
      <c r="A36" s="6">
        <v>36</v>
      </c>
      <c r="B36" s="6" t="s">
        <v>114</v>
      </c>
      <c r="C36" s="6" t="s">
        <v>20</v>
      </c>
      <c r="D36" s="33" t="s">
        <v>115</v>
      </c>
      <c r="E36" s="6" t="s">
        <v>78</v>
      </c>
      <c r="F36" s="6" t="s">
        <v>30</v>
      </c>
      <c r="G36" s="6" t="s">
        <v>31</v>
      </c>
      <c r="H36" s="6" t="s">
        <v>24</v>
      </c>
      <c r="I36" s="6" t="s">
        <v>32</v>
      </c>
      <c r="J36" s="6">
        <v>18386237098</v>
      </c>
      <c r="K36" s="31">
        <v>202006057</v>
      </c>
      <c r="L36" s="6">
        <v>40</v>
      </c>
      <c r="M36" s="6">
        <v>67</v>
      </c>
      <c r="N36" s="6">
        <f t="shared" si="0"/>
        <v>24</v>
      </c>
      <c r="O36" s="13">
        <f t="shared" si="1"/>
        <v>26.8</v>
      </c>
      <c r="P36" s="13">
        <f t="shared" si="2"/>
        <v>50.8</v>
      </c>
      <c r="Q36" s="14"/>
      <c r="R36" s="6">
        <v>34</v>
      </c>
    </row>
    <row r="37" spans="1:18" ht="27" customHeight="1">
      <c r="A37" s="6">
        <v>9</v>
      </c>
      <c r="B37" s="6" t="s">
        <v>116</v>
      </c>
      <c r="C37" s="6" t="s">
        <v>20</v>
      </c>
      <c r="D37" s="33" t="s">
        <v>117</v>
      </c>
      <c r="E37" s="6" t="s">
        <v>38</v>
      </c>
      <c r="F37" s="6" t="s">
        <v>22</v>
      </c>
      <c r="G37" s="6" t="s">
        <v>31</v>
      </c>
      <c r="H37" s="6" t="s">
        <v>24</v>
      </c>
      <c r="I37" s="6" t="s">
        <v>32</v>
      </c>
      <c r="J37" s="6">
        <v>14727676679</v>
      </c>
      <c r="K37" s="31">
        <v>202006064</v>
      </c>
      <c r="L37" s="6">
        <v>54</v>
      </c>
      <c r="M37" s="6"/>
      <c r="N37" s="6">
        <f t="shared" si="0"/>
        <v>32.4</v>
      </c>
      <c r="O37" s="13">
        <f t="shared" si="1"/>
        <v>0</v>
      </c>
      <c r="P37" s="13">
        <f t="shared" si="2"/>
        <v>32.4</v>
      </c>
      <c r="Q37" s="14"/>
      <c r="R37" s="6">
        <v>35</v>
      </c>
    </row>
    <row r="38" spans="1:18" ht="27" customHeight="1">
      <c r="A38" s="6">
        <v>31</v>
      </c>
      <c r="B38" s="6" t="s">
        <v>118</v>
      </c>
      <c r="C38" s="6" t="s">
        <v>20</v>
      </c>
      <c r="D38" s="33" t="s">
        <v>119</v>
      </c>
      <c r="E38" s="6" t="s">
        <v>52</v>
      </c>
      <c r="F38" s="6" t="s">
        <v>22</v>
      </c>
      <c r="G38" s="6" t="s">
        <v>31</v>
      </c>
      <c r="H38" s="6" t="s">
        <v>24</v>
      </c>
      <c r="I38" s="6" t="s">
        <v>32</v>
      </c>
      <c r="J38" s="6">
        <v>18386630972</v>
      </c>
      <c r="K38" s="31">
        <v>202006054</v>
      </c>
      <c r="L38" s="6">
        <v>42</v>
      </c>
      <c r="M38" s="6"/>
      <c r="N38" s="6">
        <f t="shared" si="0"/>
        <v>25.2</v>
      </c>
      <c r="O38" s="13">
        <f t="shared" si="1"/>
        <v>0</v>
      </c>
      <c r="P38" s="13">
        <f t="shared" si="2"/>
        <v>25.2</v>
      </c>
      <c r="Q38" s="14"/>
      <c r="R38" s="6">
        <v>36</v>
      </c>
    </row>
  </sheetData>
  <autoFilter ref="A2:R38">
    <sortState ref="A2:R38">
      <sortCondition descending="1" ref="P2"/>
    </sortState>
    <extLst/>
  </autoFilter>
  <mergeCells count="1">
    <mergeCell ref="A1:R1"/>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R14"/>
  <sheetViews>
    <sheetView workbookViewId="0">
      <selection activeCell="A3" sqref="A3:R12"/>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3" t="s">
        <v>245</v>
      </c>
      <c r="B1" s="4"/>
      <c r="C1" s="4"/>
      <c r="D1" s="4"/>
      <c r="E1" s="4"/>
      <c r="F1" s="4"/>
      <c r="G1" s="4"/>
      <c r="H1" s="4"/>
      <c r="I1" s="4"/>
      <c r="J1" s="4"/>
      <c r="K1" s="4"/>
      <c r="L1" s="7"/>
      <c r="M1" s="8"/>
      <c r="N1" s="8"/>
      <c r="O1" s="9"/>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27">
      <c r="A3" s="6">
        <v>37</v>
      </c>
      <c r="B3" s="6" t="s">
        <v>120</v>
      </c>
      <c r="C3" s="6" t="s">
        <v>20</v>
      </c>
      <c r="D3" s="33" t="s">
        <v>121</v>
      </c>
      <c r="E3" s="6" t="s">
        <v>78</v>
      </c>
      <c r="F3" s="6" t="s">
        <v>30</v>
      </c>
      <c r="G3" s="6" t="s">
        <v>31</v>
      </c>
      <c r="H3" s="6" t="s">
        <v>24</v>
      </c>
      <c r="I3" s="6" t="s">
        <v>122</v>
      </c>
      <c r="J3" s="6">
        <v>15519352757</v>
      </c>
      <c r="K3" s="6">
        <v>202006009</v>
      </c>
      <c r="L3" s="6">
        <v>62</v>
      </c>
      <c r="M3" s="6">
        <v>64.33</v>
      </c>
      <c r="N3" s="6">
        <f t="shared" ref="N3:N12" si="0">L3*0.6</f>
        <v>37.200000000000003</v>
      </c>
      <c r="O3" s="13">
        <f t="shared" ref="O3:O12" si="1">M3*0.4</f>
        <v>25.731999999999999</v>
      </c>
      <c r="P3" s="13">
        <f t="shared" ref="P3:P12" si="2">N3+O3</f>
        <v>62.932000000000002</v>
      </c>
      <c r="Q3" s="14" t="s">
        <v>26</v>
      </c>
      <c r="R3" s="6">
        <v>1</v>
      </c>
    </row>
    <row r="4" spans="1:18" ht="27">
      <c r="A4" s="6">
        <v>39</v>
      </c>
      <c r="B4" s="6" t="s">
        <v>123</v>
      </c>
      <c r="C4" s="6" t="s">
        <v>20</v>
      </c>
      <c r="D4" s="33" t="s">
        <v>124</v>
      </c>
      <c r="E4" s="6" t="s">
        <v>125</v>
      </c>
      <c r="F4" s="6" t="s">
        <v>30</v>
      </c>
      <c r="G4" s="6" t="s">
        <v>31</v>
      </c>
      <c r="H4" s="6" t="s">
        <v>24</v>
      </c>
      <c r="I4" s="6" t="s">
        <v>122</v>
      </c>
      <c r="J4" s="6">
        <v>15761469939</v>
      </c>
      <c r="K4" s="6">
        <v>202006002</v>
      </c>
      <c r="L4" s="6">
        <v>50</v>
      </c>
      <c r="M4" s="6">
        <v>75</v>
      </c>
      <c r="N4" s="6">
        <f t="shared" si="0"/>
        <v>30</v>
      </c>
      <c r="O4" s="13">
        <f t="shared" si="1"/>
        <v>30</v>
      </c>
      <c r="P4" s="13">
        <f t="shared" si="2"/>
        <v>60</v>
      </c>
      <c r="Q4" s="14" t="s">
        <v>26</v>
      </c>
      <c r="R4" s="6">
        <v>2</v>
      </c>
    </row>
    <row r="5" spans="1:18" ht="27">
      <c r="A5" s="6">
        <v>42</v>
      </c>
      <c r="B5" s="6" t="s">
        <v>126</v>
      </c>
      <c r="C5" s="6" t="s">
        <v>20</v>
      </c>
      <c r="D5" s="33" t="s">
        <v>127</v>
      </c>
      <c r="E5" s="6" t="s">
        <v>128</v>
      </c>
      <c r="F5" s="6" t="s">
        <v>30</v>
      </c>
      <c r="G5" s="6" t="s">
        <v>31</v>
      </c>
      <c r="H5" s="6" t="s">
        <v>24</v>
      </c>
      <c r="I5" s="6" t="s">
        <v>122</v>
      </c>
      <c r="J5" s="6">
        <v>13765887472</v>
      </c>
      <c r="K5" s="6">
        <v>202006007</v>
      </c>
      <c r="L5" s="6">
        <v>48</v>
      </c>
      <c r="M5" s="6">
        <v>75</v>
      </c>
      <c r="N5" s="6">
        <f t="shared" si="0"/>
        <v>28.8</v>
      </c>
      <c r="O5" s="13">
        <f t="shared" si="1"/>
        <v>30</v>
      </c>
      <c r="P5" s="13">
        <f t="shared" si="2"/>
        <v>58.8</v>
      </c>
      <c r="Q5" s="14" t="s">
        <v>26</v>
      </c>
      <c r="R5" s="6">
        <v>3</v>
      </c>
    </row>
    <row r="6" spans="1:18" ht="27">
      <c r="A6" s="6">
        <v>40</v>
      </c>
      <c r="B6" s="6" t="s">
        <v>55</v>
      </c>
      <c r="C6" s="6" t="s">
        <v>20</v>
      </c>
      <c r="D6" s="33" t="s">
        <v>129</v>
      </c>
      <c r="E6" s="6" t="s">
        <v>130</v>
      </c>
      <c r="F6" s="6" t="s">
        <v>30</v>
      </c>
      <c r="G6" s="6" t="s">
        <v>131</v>
      </c>
      <c r="H6" s="6" t="s">
        <v>24</v>
      </c>
      <c r="I6" s="6" t="s">
        <v>122</v>
      </c>
      <c r="J6" s="6">
        <v>15285700636</v>
      </c>
      <c r="K6" s="6">
        <v>202006003</v>
      </c>
      <c r="L6" s="6">
        <v>50</v>
      </c>
      <c r="M6" s="6">
        <v>71.33</v>
      </c>
      <c r="N6" s="6">
        <f t="shared" si="0"/>
        <v>30</v>
      </c>
      <c r="O6" s="13">
        <f t="shared" si="1"/>
        <v>28.532</v>
      </c>
      <c r="P6" s="13">
        <f t="shared" si="2"/>
        <v>58.531999999999996</v>
      </c>
      <c r="Q6" s="14"/>
      <c r="R6" s="6">
        <v>4</v>
      </c>
    </row>
    <row r="7" spans="1:18" ht="27">
      <c r="A7" s="6">
        <v>46</v>
      </c>
      <c r="B7" s="6" t="s">
        <v>132</v>
      </c>
      <c r="C7" s="6" t="s">
        <v>20</v>
      </c>
      <c r="D7" s="33" t="s">
        <v>133</v>
      </c>
      <c r="E7" s="6" t="s">
        <v>78</v>
      </c>
      <c r="F7" s="6" t="s">
        <v>30</v>
      </c>
      <c r="G7" s="6" t="s">
        <v>31</v>
      </c>
      <c r="H7" s="6" t="s">
        <v>24</v>
      </c>
      <c r="I7" s="6" t="s">
        <v>122</v>
      </c>
      <c r="J7" s="6">
        <v>18230854970</v>
      </c>
      <c r="K7" s="6">
        <v>202006010</v>
      </c>
      <c r="L7" s="6">
        <v>46</v>
      </c>
      <c r="M7" s="6">
        <v>77</v>
      </c>
      <c r="N7" s="6">
        <f t="shared" si="0"/>
        <v>27.6</v>
      </c>
      <c r="O7" s="13">
        <f t="shared" si="1"/>
        <v>30.8</v>
      </c>
      <c r="P7" s="13">
        <f t="shared" si="2"/>
        <v>58.4</v>
      </c>
      <c r="Q7" s="14"/>
      <c r="R7" s="6">
        <v>5</v>
      </c>
    </row>
    <row r="8" spans="1:18" ht="27">
      <c r="A8" s="6">
        <v>44</v>
      </c>
      <c r="B8" s="6" t="s">
        <v>134</v>
      </c>
      <c r="C8" s="6" t="s">
        <v>20</v>
      </c>
      <c r="D8" s="33" t="s">
        <v>135</v>
      </c>
      <c r="E8" s="6" t="s">
        <v>97</v>
      </c>
      <c r="F8" s="6" t="s">
        <v>30</v>
      </c>
      <c r="G8" s="6" t="s">
        <v>31</v>
      </c>
      <c r="H8" s="6" t="s">
        <v>24</v>
      </c>
      <c r="I8" s="6" t="s">
        <v>122</v>
      </c>
      <c r="J8" s="6">
        <v>15186078727</v>
      </c>
      <c r="K8" s="6">
        <v>202006005</v>
      </c>
      <c r="L8" s="28">
        <v>46</v>
      </c>
      <c r="M8" s="28">
        <v>75.33</v>
      </c>
      <c r="N8" s="6">
        <f t="shared" si="0"/>
        <v>27.6</v>
      </c>
      <c r="O8" s="13">
        <f t="shared" si="1"/>
        <v>30.132000000000001</v>
      </c>
      <c r="P8" s="13">
        <f t="shared" si="2"/>
        <v>57.731999999999999</v>
      </c>
      <c r="Q8" s="14"/>
      <c r="R8" s="6">
        <v>6</v>
      </c>
    </row>
    <row r="9" spans="1:18" ht="27">
      <c r="A9" s="6">
        <v>38</v>
      </c>
      <c r="B9" s="6" t="s">
        <v>136</v>
      </c>
      <c r="C9" s="6" t="s">
        <v>20</v>
      </c>
      <c r="D9" s="33" t="s">
        <v>137</v>
      </c>
      <c r="E9" s="6" t="s">
        <v>138</v>
      </c>
      <c r="F9" s="6" t="s">
        <v>30</v>
      </c>
      <c r="G9" s="6" t="s">
        <v>31</v>
      </c>
      <c r="H9" s="6" t="s">
        <v>24</v>
      </c>
      <c r="I9" s="6" t="s">
        <v>122</v>
      </c>
      <c r="J9" s="6">
        <v>18286772145</v>
      </c>
      <c r="K9" s="6">
        <v>202006001</v>
      </c>
      <c r="L9" s="6">
        <v>50</v>
      </c>
      <c r="M9" s="6">
        <v>67.67</v>
      </c>
      <c r="N9" s="6">
        <f t="shared" si="0"/>
        <v>30</v>
      </c>
      <c r="O9" s="13">
        <f t="shared" si="1"/>
        <v>27.068000000000001</v>
      </c>
      <c r="P9" s="13">
        <f t="shared" si="2"/>
        <v>57.067999999999998</v>
      </c>
      <c r="Q9" s="14"/>
      <c r="R9" s="6">
        <v>7</v>
      </c>
    </row>
    <row r="10" spans="1:18" ht="27">
      <c r="A10" s="6">
        <v>43</v>
      </c>
      <c r="B10" s="6" t="s">
        <v>139</v>
      </c>
      <c r="C10" s="6" t="s">
        <v>20</v>
      </c>
      <c r="D10" s="33" t="s">
        <v>140</v>
      </c>
      <c r="E10" s="6" t="s">
        <v>78</v>
      </c>
      <c r="F10" s="6" t="s">
        <v>30</v>
      </c>
      <c r="G10" s="6" t="s">
        <v>131</v>
      </c>
      <c r="H10" s="6" t="s">
        <v>24</v>
      </c>
      <c r="I10" s="6" t="s">
        <v>122</v>
      </c>
      <c r="J10" s="6">
        <v>18798397744</v>
      </c>
      <c r="K10" s="6">
        <v>202006008</v>
      </c>
      <c r="L10" s="6">
        <v>48</v>
      </c>
      <c r="M10" s="6">
        <v>70</v>
      </c>
      <c r="N10" s="6">
        <f t="shared" si="0"/>
        <v>28.8</v>
      </c>
      <c r="O10" s="13">
        <f t="shared" si="1"/>
        <v>28</v>
      </c>
      <c r="P10" s="13">
        <f t="shared" si="2"/>
        <v>56.8</v>
      </c>
      <c r="Q10" s="14"/>
      <c r="R10" s="6">
        <v>8</v>
      </c>
    </row>
    <row r="11" spans="1:18" ht="27">
      <c r="A11" s="6">
        <v>45</v>
      </c>
      <c r="B11" s="6" t="s">
        <v>141</v>
      </c>
      <c r="C11" s="6" t="s">
        <v>20</v>
      </c>
      <c r="D11" s="33" t="s">
        <v>142</v>
      </c>
      <c r="E11" s="6" t="s">
        <v>143</v>
      </c>
      <c r="F11" s="6" t="s">
        <v>30</v>
      </c>
      <c r="G11" s="6" t="s">
        <v>31</v>
      </c>
      <c r="H11" s="6" t="s">
        <v>24</v>
      </c>
      <c r="I11" s="6" t="s">
        <v>122</v>
      </c>
      <c r="J11" s="6">
        <v>15288142748</v>
      </c>
      <c r="K11" s="6">
        <v>202006006</v>
      </c>
      <c r="L11" s="6">
        <v>46</v>
      </c>
      <c r="M11" s="6">
        <v>70.67</v>
      </c>
      <c r="N11" s="6">
        <f t="shared" si="0"/>
        <v>27.6</v>
      </c>
      <c r="O11" s="13">
        <f t="shared" si="1"/>
        <v>28.268000000000001</v>
      </c>
      <c r="P11" s="13">
        <f t="shared" si="2"/>
        <v>55.868000000000002</v>
      </c>
      <c r="Q11" s="14"/>
      <c r="R11" s="6">
        <v>9</v>
      </c>
    </row>
    <row r="12" spans="1:18" ht="27">
      <c r="A12" s="6">
        <v>41</v>
      </c>
      <c r="B12" s="6" t="s">
        <v>144</v>
      </c>
      <c r="C12" s="6" t="s">
        <v>20</v>
      </c>
      <c r="D12" s="33" t="s">
        <v>145</v>
      </c>
      <c r="E12" s="6" t="s">
        <v>29</v>
      </c>
      <c r="F12" s="6" t="s">
        <v>30</v>
      </c>
      <c r="G12" s="6" t="s">
        <v>31</v>
      </c>
      <c r="H12" s="6" t="s">
        <v>24</v>
      </c>
      <c r="I12" s="6" t="s">
        <v>122</v>
      </c>
      <c r="J12" s="6">
        <v>18076162377</v>
      </c>
      <c r="K12" s="6">
        <v>202006004</v>
      </c>
      <c r="L12" s="6">
        <v>48</v>
      </c>
      <c r="M12" s="6">
        <v>65.67</v>
      </c>
      <c r="N12" s="6">
        <f t="shared" si="0"/>
        <v>28.8</v>
      </c>
      <c r="O12" s="13">
        <f t="shared" si="1"/>
        <v>26.268000000000001</v>
      </c>
      <c r="P12" s="13">
        <f t="shared" si="2"/>
        <v>55.067999999999998</v>
      </c>
      <c r="Q12" s="14"/>
      <c r="R12" s="6">
        <v>10</v>
      </c>
    </row>
    <row r="13" spans="1:18">
      <c r="O13" s="1"/>
      <c r="P13" s="1"/>
    </row>
    <row r="14" spans="1:18">
      <c r="N14" s="29"/>
    </row>
  </sheetData>
  <autoFilter ref="A2:R12">
    <sortState ref="A2:R12">
      <sortCondition descending="1" ref="P2"/>
    </sortState>
    <extLst/>
  </autoFilter>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6"/>
  <sheetViews>
    <sheetView workbookViewId="0">
      <selection activeCell="A3" sqref="A3:R6"/>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3" t="s">
        <v>245</v>
      </c>
      <c r="B1" s="4"/>
      <c r="C1" s="4"/>
      <c r="D1" s="4"/>
      <c r="E1" s="4"/>
      <c r="F1" s="4"/>
      <c r="G1" s="4"/>
      <c r="H1" s="4"/>
      <c r="I1" s="4"/>
      <c r="J1" s="4"/>
      <c r="K1" s="4"/>
      <c r="L1" s="7"/>
      <c r="M1" s="8"/>
      <c r="N1" s="8"/>
      <c r="O1" s="9"/>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27">
      <c r="A3" s="6">
        <v>47</v>
      </c>
      <c r="B3" s="22" t="s">
        <v>146</v>
      </c>
      <c r="C3" s="22" t="s">
        <v>20</v>
      </c>
      <c r="D3" s="22" t="s">
        <v>147</v>
      </c>
      <c r="E3" s="15" t="s">
        <v>68</v>
      </c>
      <c r="F3" s="22" t="s">
        <v>22</v>
      </c>
      <c r="G3" s="22" t="s">
        <v>148</v>
      </c>
      <c r="H3" s="22" t="s">
        <v>24</v>
      </c>
      <c r="I3" s="27" t="s">
        <v>149</v>
      </c>
      <c r="J3" s="22">
        <v>18076117876</v>
      </c>
      <c r="K3" s="6">
        <v>202006138</v>
      </c>
      <c r="L3" s="14">
        <v>78</v>
      </c>
      <c r="M3" s="14">
        <v>81.67</v>
      </c>
      <c r="N3" s="6">
        <f>L3*0.6</f>
        <v>46.8</v>
      </c>
      <c r="O3" s="13">
        <f>M3*0.4</f>
        <v>32.667999999999999</v>
      </c>
      <c r="P3" s="13">
        <f>N3+O3</f>
        <v>79.468000000000004</v>
      </c>
      <c r="Q3" s="14" t="s">
        <v>26</v>
      </c>
      <c r="R3" s="14">
        <v>1</v>
      </c>
    </row>
    <row r="4" spans="1:18" ht="27">
      <c r="A4" s="6">
        <v>48</v>
      </c>
      <c r="B4" s="22" t="s">
        <v>150</v>
      </c>
      <c r="C4" s="22" t="s">
        <v>20</v>
      </c>
      <c r="D4" s="23" t="s">
        <v>151</v>
      </c>
      <c r="E4" s="15" t="s">
        <v>68</v>
      </c>
      <c r="F4" s="22" t="s">
        <v>22</v>
      </c>
      <c r="G4" s="22" t="s">
        <v>148</v>
      </c>
      <c r="H4" s="22" t="s">
        <v>24</v>
      </c>
      <c r="I4" s="27" t="s">
        <v>149</v>
      </c>
      <c r="J4" s="22">
        <v>15180820702</v>
      </c>
      <c r="K4" s="6">
        <v>202006139</v>
      </c>
      <c r="L4" s="14">
        <v>78</v>
      </c>
      <c r="M4" s="14">
        <v>58</v>
      </c>
      <c r="N4" s="6">
        <f>L4*0.6</f>
        <v>46.8</v>
      </c>
      <c r="O4" s="13">
        <f>M4*0.4</f>
        <v>23.2</v>
      </c>
      <c r="P4" s="13">
        <f>N4+O4</f>
        <v>70</v>
      </c>
      <c r="Q4" s="14"/>
      <c r="R4" s="14">
        <v>2</v>
      </c>
    </row>
    <row r="5" spans="1:18" ht="27">
      <c r="A5" s="6">
        <v>50</v>
      </c>
      <c r="B5" s="24" t="s">
        <v>152</v>
      </c>
      <c r="C5" s="22" t="s">
        <v>153</v>
      </c>
      <c r="D5" s="25" t="s">
        <v>154</v>
      </c>
      <c r="E5" s="15" t="s">
        <v>68</v>
      </c>
      <c r="F5" s="22" t="s">
        <v>22</v>
      </c>
      <c r="G5" s="22" t="s">
        <v>148</v>
      </c>
      <c r="H5" s="22" t="s">
        <v>24</v>
      </c>
      <c r="I5" s="27" t="s">
        <v>149</v>
      </c>
      <c r="J5" s="22">
        <v>18798020417</v>
      </c>
      <c r="K5" s="6">
        <v>202006137</v>
      </c>
      <c r="L5" s="14">
        <v>72</v>
      </c>
      <c r="M5" s="14">
        <v>60</v>
      </c>
      <c r="N5" s="6">
        <f>L5*0.6</f>
        <v>43.2</v>
      </c>
      <c r="O5" s="13">
        <f>M5*0.4</f>
        <v>24</v>
      </c>
      <c r="P5" s="13">
        <f>N5+O5</f>
        <v>67.2</v>
      </c>
      <c r="Q5" s="14"/>
      <c r="R5" s="14">
        <v>3</v>
      </c>
    </row>
    <row r="6" spans="1:18" ht="27">
      <c r="A6" s="6">
        <v>49</v>
      </c>
      <c r="B6" s="22" t="s">
        <v>155</v>
      </c>
      <c r="C6" s="22" t="s">
        <v>20</v>
      </c>
      <c r="D6" s="26" t="s">
        <v>156</v>
      </c>
      <c r="E6" s="15" t="s">
        <v>157</v>
      </c>
      <c r="F6" s="22" t="s">
        <v>22</v>
      </c>
      <c r="G6" s="22" t="s">
        <v>148</v>
      </c>
      <c r="H6" s="22" t="s">
        <v>24</v>
      </c>
      <c r="I6" s="27" t="s">
        <v>149</v>
      </c>
      <c r="J6" s="22">
        <v>18708591104</v>
      </c>
      <c r="K6" s="6">
        <v>202006135</v>
      </c>
      <c r="L6" s="14">
        <v>72</v>
      </c>
      <c r="M6" s="14"/>
      <c r="N6" s="6">
        <f>L6*0.6</f>
        <v>43.2</v>
      </c>
      <c r="O6" s="13">
        <f>M6*0.4</f>
        <v>0</v>
      </c>
      <c r="P6" s="13">
        <f>N6+O6</f>
        <v>43.2</v>
      </c>
      <c r="Q6" s="14"/>
      <c r="R6" s="14">
        <v>4</v>
      </c>
    </row>
  </sheetData>
  <autoFilter ref="A2:R6">
    <sortState ref="A2:R6">
      <sortCondition descending="1" ref="P2"/>
    </sortState>
    <extLst/>
  </autoFilter>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13"/>
  <sheetViews>
    <sheetView workbookViewId="0">
      <selection activeCell="A3" sqref="A3:R13"/>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3" t="s">
        <v>245</v>
      </c>
      <c r="B1" s="4"/>
      <c r="C1" s="4"/>
      <c r="D1" s="4"/>
      <c r="E1" s="4"/>
      <c r="F1" s="4"/>
      <c r="G1" s="4"/>
      <c r="H1" s="4"/>
      <c r="I1" s="4"/>
      <c r="J1" s="4"/>
      <c r="K1" s="4"/>
      <c r="L1" s="7"/>
      <c r="M1" s="8"/>
      <c r="N1" s="8"/>
      <c r="O1" s="9"/>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30" customHeight="1">
      <c r="A3" s="6">
        <v>51</v>
      </c>
      <c r="B3" s="6" t="s">
        <v>158</v>
      </c>
      <c r="C3" s="6" t="s">
        <v>153</v>
      </c>
      <c r="D3" s="6" t="s">
        <v>159</v>
      </c>
      <c r="E3" s="6" t="s">
        <v>160</v>
      </c>
      <c r="F3" s="6" t="s">
        <v>22</v>
      </c>
      <c r="G3" s="6" t="s">
        <v>161</v>
      </c>
      <c r="H3" s="6"/>
      <c r="I3" s="6" t="s">
        <v>162</v>
      </c>
      <c r="J3" s="6">
        <v>18386179508</v>
      </c>
      <c r="K3" s="6">
        <v>202006101</v>
      </c>
      <c r="L3" s="6">
        <v>79</v>
      </c>
      <c r="M3" s="6">
        <v>67.33</v>
      </c>
      <c r="N3" s="6">
        <f t="shared" ref="N3:N13" si="0">L3*0.6</f>
        <v>47.4</v>
      </c>
      <c r="O3" s="13">
        <f t="shared" ref="O3:O13" si="1">M3*0.4</f>
        <v>26.931999999999999</v>
      </c>
      <c r="P3" s="13">
        <f t="shared" ref="P3:P13" si="2">N3+O3</f>
        <v>74.331999999999994</v>
      </c>
      <c r="Q3" s="14" t="s">
        <v>26</v>
      </c>
      <c r="R3" s="6">
        <v>1</v>
      </c>
    </row>
    <row r="4" spans="1:18" ht="30" customHeight="1">
      <c r="A4" s="6">
        <v>56</v>
      </c>
      <c r="B4" s="6" t="s">
        <v>163</v>
      </c>
      <c r="C4" s="6" t="s">
        <v>20</v>
      </c>
      <c r="D4" s="6" t="s">
        <v>164</v>
      </c>
      <c r="E4" s="6" t="s">
        <v>165</v>
      </c>
      <c r="F4" s="6" t="s">
        <v>22</v>
      </c>
      <c r="G4" s="6" t="s">
        <v>166</v>
      </c>
      <c r="H4" s="6"/>
      <c r="I4" s="6" t="s">
        <v>162</v>
      </c>
      <c r="J4" s="6">
        <v>15685760020</v>
      </c>
      <c r="K4" s="6">
        <v>202006110</v>
      </c>
      <c r="L4" s="6">
        <v>65</v>
      </c>
      <c r="M4" s="6">
        <v>83.67</v>
      </c>
      <c r="N4" s="6">
        <f t="shared" si="0"/>
        <v>39</v>
      </c>
      <c r="O4" s="13">
        <f t="shared" si="1"/>
        <v>33.468000000000004</v>
      </c>
      <c r="P4" s="13">
        <f t="shared" si="2"/>
        <v>72.468000000000004</v>
      </c>
      <c r="Q4" s="14" t="s">
        <v>26</v>
      </c>
      <c r="R4" s="6">
        <v>2</v>
      </c>
    </row>
    <row r="5" spans="1:18" ht="30" customHeight="1">
      <c r="A5" s="6">
        <v>54</v>
      </c>
      <c r="B5" s="6" t="s">
        <v>167</v>
      </c>
      <c r="C5" s="6" t="s">
        <v>20</v>
      </c>
      <c r="D5" s="6" t="s">
        <v>168</v>
      </c>
      <c r="E5" s="6" t="s">
        <v>160</v>
      </c>
      <c r="F5" s="6" t="s">
        <v>22</v>
      </c>
      <c r="G5" s="6" t="s">
        <v>161</v>
      </c>
      <c r="H5" s="6"/>
      <c r="I5" s="6" t="s">
        <v>162</v>
      </c>
      <c r="J5" s="6">
        <v>18386158647</v>
      </c>
      <c r="K5" s="6">
        <v>202006096</v>
      </c>
      <c r="L5" s="6">
        <v>65</v>
      </c>
      <c r="M5" s="6">
        <v>82.67</v>
      </c>
      <c r="N5" s="6">
        <f t="shared" si="0"/>
        <v>39</v>
      </c>
      <c r="O5" s="13">
        <f t="shared" si="1"/>
        <v>33.067999999999998</v>
      </c>
      <c r="P5" s="13">
        <f t="shared" si="2"/>
        <v>72.067999999999998</v>
      </c>
      <c r="Q5" s="14" t="s">
        <v>26</v>
      </c>
      <c r="R5" s="6">
        <v>3</v>
      </c>
    </row>
    <row r="6" spans="1:18" ht="30" customHeight="1">
      <c r="A6" s="6">
        <v>55</v>
      </c>
      <c r="B6" s="6" t="s">
        <v>169</v>
      </c>
      <c r="C6" s="6" t="s">
        <v>20</v>
      </c>
      <c r="D6" s="6" t="s">
        <v>170</v>
      </c>
      <c r="E6" s="6" t="s">
        <v>160</v>
      </c>
      <c r="F6" s="6" t="s">
        <v>22</v>
      </c>
      <c r="G6" s="6" t="s">
        <v>161</v>
      </c>
      <c r="H6" s="6"/>
      <c r="I6" s="6" t="s">
        <v>162</v>
      </c>
      <c r="J6" s="6">
        <v>15885875528</v>
      </c>
      <c r="K6" s="6">
        <v>202006098</v>
      </c>
      <c r="L6" s="6">
        <v>65</v>
      </c>
      <c r="M6" s="6">
        <v>77</v>
      </c>
      <c r="N6" s="6">
        <f t="shared" si="0"/>
        <v>39</v>
      </c>
      <c r="O6" s="13">
        <f t="shared" si="1"/>
        <v>30.8</v>
      </c>
      <c r="P6" s="13">
        <f t="shared" si="2"/>
        <v>69.8</v>
      </c>
      <c r="Q6" s="14"/>
      <c r="R6" s="6">
        <v>4</v>
      </c>
    </row>
    <row r="7" spans="1:18" ht="30" customHeight="1">
      <c r="A7" s="6">
        <v>53</v>
      </c>
      <c r="B7" s="6" t="s">
        <v>171</v>
      </c>
      <c r="C7" s="6" t="s">
        <v>153</v>
      </c>
      <c r="D7" s="6" t="s">
        <v>172</v>
      </c>
      <c r="E7" s="6" t="s">
        <v>173</v>
      </c>
      <c r="F7" s="6" t="s">
        <v>22</v>
      </c>
      <c r="G7" s="6" t="s">
        <v>166</v>
      </c>
      <c r="H7" s="6"/>
      <c r="I7" s="6" t="s">
        <v>162</v>
      </c>
      <c r="J7" s="6">
        <v>15085763546</v>
      </c>
      <c r="K7" s="6">
        <v>202006094</v>
      </c>
      <c r="L7" s="6">
        <v>67</v>
      </c>
      <c r="M7" s="6">
        <v>68.67</v>
      </c>
      <c r="N7" s="6">
        <f t="shared" si="0"/>
        <v>40.200000000000003</v>
      </c>
      <c r="O7" s="13">
        <f t="shared" si="1"/>
        <v>27.468</v>
      </c>
      <c r="P7" s="13">
        <f t="shared" si="2"/>
        <v>67.668000000000006</v>
      </c>
      <c r="Q7" s="14"/>
      <c r="R7" s="6">
        <v>5</v>
      </c>
    </row>
    <row r="8" spans="1:18" ht="30" customHeight="1">
      <c r="A8" s="6">
        <v>52</v>
      </c>
      <c r="B8" s="6" t="s">
        <v>174</v>
      </c>
      <c r="C8" s="6" t="s">
        <v>153</v>
      </c>
      <c r="D8" s="6" t="s">
        <v>175</v>
      </c>
      <c r="E8" s="6" t="s">
        <v>176</v>
      </c>
      <c r="F8" s="6" t="s">
        <v>22</v>
      </c>
      <c r="G8" s="6" t="s">
        <v>166</v>
      </c>
      <c r="H8" s="6"/>
      <c r="I8" s="6" t="s">
        <v>162</v>
      </c>
      <c r="J8" s="6">
        <v>18744948714</v>
      </c>
      <c r="K8" s="6">
        <v>202006093</v>
      </c>
      <c r="L8" s="6">
        <v>67</v>
      </c>
      <c r="M8" s="6">
        <v>67.33</v>
      </c>
      <c r="N8" s="6">
        <f t="shared" si="0"/>
        <v>40.200000000000003</v>
      </c>
      <c r="O8" s="13">
        <f t="shared" si="1"/>
        <v>26.931999999999999</v>
      </c>
      <c r="P8" s="13">
        <f t="shared" si="2"/>
        <v>67.132000000000005</v>
      </c>
      <c r="Q8" s="14"/>
      <c r="R8" s="6">
        <v>6</v>
      </c>
    </row>
    <row r="9" spans="1:18" ht="30" customHeight="1">
      <c r="A9" s="6">
        <v>58</v>
      </c>
      <c r="B9" s="6" t="s">
        <v>177</v>
      </c>
      <c r="C9" s="6" t="s">
        <v>20</v>
      </c>
      <c r="D9" s="6" t="s">
        <v>178</v>
      </c>
      <c r="E9" s="6" t="s">
        <v>179</v>
      </c>
      <c r="F9" s="6" t="s">
        <v>22</v>
      </c>
      <c r="G9" s="6" t="s">
        <v>180</v>
      </c>
      <c r="H9" s="6"/>
      <c r="I9" s="6" t="s">
        <v>162</v>
      </c>
      <c r="J9" s="6">
        <v>15286502511</v>
      </c>
      <c r="K9" s="6">
        <v>202006102</v>
      </c>
      <c r="L9" s="6">
        <v>64</v>
      </c>
      <c r="M9" s="6">
        <v>69.33</v>
      </c>
      <c r="N9" s="6">
        <f t="shared" si="0"/>
        <v>38.4</v>
      </c>
      <c r="O9" s="13">
        <f t="shared" si="1"/>
        <v>27.731999999999999</v>
      </c>
      <c r="P9" s="13">
        <f t="shared" si="2"/>
        <v>66.132000000000005</v>
      </c>
      <c r="Q9" s="14"/>
      <c r="R9" s="6">
        <v>7</v>
      </c>
    </row>
    <row r="10" spans="1:18" ht="30" customHeight="1">
      <c r="A10" s="6">
        <v>57</v>
      </c>
      <c r="B10" s="6" t="s">
        <v>181</v>
      </c>
      <c r="C10" s="6" t="s">
        <v>20</v>
      </c>
      <c r="D10" s="6" t="s">
        <v>182</v>
      </c>
      <c r="E10" s="6" t="s">
        <v>183</v>
      </c>
      <c r="F10" s="6" t="s">
        <v>22</v>
      </c>
      <c r="G10" s="6" t="s">
        <v>161</v>
      </c>
      <c r="H10" s="6"/>
      <c r="I10" s="6" t="s">
        <v>162</v>
      </c>
      <c r="J10" s="6">
        <v>18798734805</v>
      </c>
      <c r="K10" s="6">
        <v>202006088</v>
      </c>
      <c r="L10" s="6">
        <v>64</v>
      </c>
      <c r="M10" s="6">
        <v>67</v>
      </c>
      <c r="N10" s="6">
        <f t="shared" si="0"/>
        <v>38.4</v>
      </c>
      <c r="O10" s="13">
        <f t="shared" si="1"/>
        <v>26.8</v>
      </c>
      <c r="P10" s="13">
        <f t="shared" si="2"/>
        <v>65.2</v>
      </c>
      <c r="Q10" s="14"/>
      <c r="R10" s="6">
        <v>8</v>
      </c>
    </row>
    <row r="11" spans="1:18" ht="30" customHeight="1">
      <c r="A11" s="6">
        <v>61</v>
      </c>
      <c r="B11" s="6" t="s">
        <v>184</v>
      </c>
      <c r="C11" s="6" t="s">
        <v>20</v>
      </c>
      <c r="D11" s="6" t="s">
        <v>185</v>
      </c>
      <c r="E11" s="6" t="s">
        <v>186</v>
      </c>
      <c r="F11" s="6" t="s">
        <v>22</v>
      </c>
      <c r="G11" s="6" t="s">
        <v>161</v>
      </c>
      <c r="H11" s="6"/>
      <c r="I11" s="6" t="s">
        <v>162</v>
      </c>
      <c r="J11" s="6">
        <v>15117502057</v>
      </c>
      <c r="K11" s="6">
        <v>202006095</v>
      </c>
      <c r="L11" s="6">
        <v>62</v>
      </c>
      <c r="M11" s="6">
        <v>69.33</v>
      </c>
      <c r="N11" s="6">
        <f t="shared" si="0"/>
        <v>37.200000000000003</v>
      </c>
      <c r="O11" s="13">
        <f t="shared" si="1"/>
        <v>27.731999999999999</v>
      </c>
      <c r="P11" s="13">
        <f t="shared" si="2"/>
        <v>64.932000000000002</v>
      </c>
      <c r="Q11" s="14"/>
      <c r="R11" s="6">
        <v>9</v>
      </c>
    </row>
    <row r="12" spans="1:18" ht="30" customHeight="1">
      <c r="A12" s="6">
        <v>59</v>
      </c>
      <c r="B12" s="6" t="s">
        <v>187</v>
      </c>
      <c r="C12" s="6" t="s">
        <v>20</v>
      </c>
      <c r="D12" s="6" t="s">
        <v>188</v>
      </c>
      <c r="E12" s="6" t="s">
        <v>160</v>
      </c>
      <c r="F12" s="6" t="s">
        <v>22</v>
      </c>
      <c r="G12" s="6" t="s">
        <v>166</v>
      </c>
      <c r="H12" s="6"/>
      <c r="I12" s="6" t="s">
        <v>162</v>
      </c>
      <c r="J12" s="6">
        <v>18386178687</v>
      </c>
      <c r="K12" s="6">
        <v>202006087</v>
      </c>
      <c r="L12" s="6">
        <v>62</v>
      </c>
      <c r="M12" s="6">
        <v>68</v>
      </c>
      <c r="N12" s="6">
        <f t="shared" si="0"/>
        <v>37.200000000000003</v>
      </c>
      <c r="O12" s="13">
        <f t="shared" si="1"/>
        <v>27.2</v>
      </c>
      <c r="P12" s="13">
        <f t="shared" si="2"/>
        <v>64.400000000000006</v>
      </c>
      <c r="Q12" s="14"/>
      <c r="R12" s="6">
        <v>10</v>
      </c>
    </row>
    <row r="13" spans="1:18" ht="30" customHeight="1">
      <c r="A13" s="6">
        <v>60</v>
      </c>
      <c r="B13" s="6" t="s">
        <v>189</v>
      </c>
      <c r="C13" s="6" t="s">
        <v>153</v>
      </c>
      <c r="D13" s="6" t="s">
        <v>190</v>
      </c>
      <c r="E13" s="6" t="s">
        <v>176</v>
      </c>
      <c r="F13" s="6" t="s">
        <v>22</v>
      </c>
      <c r="G13" s="6" t="s">
        <v>180</v>
      </c>
      <c r="H13" s="6"/>
      <c r="I13" s="6" t="s">
        <v>162</v>
      </c>
      <c r="J13" s="6">
        <v>13984394325</v>
      </c>
      <c r="K13" s="6">
        <v>202006092</v>
      </c>
      <c r="L13" s="6">
        <v>62</v>
      </c>
      <c r="M13" s="6"/>
      <c r="N13" s="6">
        <f t="shared" si="0"/>
        <v>37.200000000000003</v>
      </c>
      <c r="O13" s="13">
        <f t="shared" si="1"/>
        <v>0</v>
      </c>
      <c r="P13" s="13">
        <f t="shared" si="2"/>
        <v>37.200000000000003</v>
      </c>
      <c r="Q13" s="14"/>
      <c r="R13" s="6">
        <v>11</v>
      </c>
    </row>
  </sheetData>
  <autoFilter ref="A2:R13">
    <sortState ref="A2:R13">
      <sortCondition descending="1" ref="P2"/>
    </sortState>
    <extLst/>
  </autoFilter>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11"/>
  <sheetViews>
    <sheetView workbookViewId="0">
      <selection activeCell="A3" sqref="A3:R11"/>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42" t="s">
        <v>0</v>
      </c>
      <c r="B1" s="43"/>
      <c r="C1" s="43"/>
      <c r="D1" s="43"/>
      <c r="E1" s="43"/>
      <c r="F1" s="43"/>
      <c r="G1" s="43"/>
      <c r="H1" s="43"/>
      <c r="I1" s="43"/>
      <c r="J1" s="43"/>
      <c r="K1" s="43"/>
      <c r="L1" s="43"/>
      <c r="M1" s="43"/>
      <c r="N1" s="43"/>
      <c r="O1" s="43"/>
      <c r="P1" s="43"/>
      <c r="Q1" s="43"/>
      <c r="R1" s="43"/>
    </row>
    <row r="2" spans="1:18" ht="30.75" customHeight="1">
      <c r="A2" s="16" t="s">
        <v>1</v>
      </c>
      <c r="B2" s="16" t="s">
        <v>2</v>
      </c>
      <c r="C2" s="16" t="s">
        <v>3</v>
      </c>
      <c r="D2" s="16" t="s">
        <v>4</v>
      </c>
      <c r="E2" s="16" t="s">
        <v>5</v>
      </c>
      <c r="F2" s="16" t="s">
        <v>6</v>
      </c>
      <c r="G2" s="16" t="s">
        <v>7</v>
      </c>
      <c r="H2" s="16" t="s">
        <v>8</v>
      </c>
      <c r="I2" s="16" t="s">
        <v>9</v>
      </c>
      <c r="J2" s="16" t="s">
        <v>10</v>
      </c>
      <c r="K2" s="18" t="s">
        <v>11</v>
      </c>
      <c r="L2" s="19" t="s">
        <v>12</v>
      </c>
      <c r="M2" s="19" t="s">
        <v>13</v>
      </c>
      <c r="N2" s="19" t="s">
        <v>14</v>
      </c>
      <c r="O2" s="20" t="s">
        <v>15</v>
      </c>
      <c r="P2" s="16" t="s">
        <v>16</v>
      </c>
      <c r="Q2" s="16" t="s">
        <v>17</v>
      </c>
      <c r="R2" s="16" t="s">
        <v>18</v>
      </c>
    </row>
    <row r="3" spans="1:18" ht="26.25" customHeight="1">
      <c r="A3" s="6">
        <v>63</v>
      </c>
      <c r="B3" s="17" t="s">
        <v>191</v>
      </c>
      <c r="C3" s="6" t="s">
        <v>153</v>
      </c>
      <c r="D3" s="17" t="s">
        <v>192</v>
      </c>
      <c r="E3" s="17" t="s">
        <v>193</v>
      </c>
      <c r="F3" s="6" t="s">
        <v>22</v>
      </c>
      <c r="G3" s="6" t="s">
        <v>194</v>
      </c>
      <c r="H3" s="6"/>
      <c r="I3" s="6" t="s">
        <v>195</v>
      </c>
      <c r="J3" s="21">
        <v>15285127645</v>
      </c>
      <c r="K3" s="6">
        <v>202006113</v>
      </c>
      <c r="L3" s="6">
        <v>67</v>
      </c>
      <c r="M3" s="6">
        <v>81.33</v>
      </c>
      <c r="N3" s="6">
        <f t="shared" ref="N3:N11" si="0">L3*0.6</f>
        <v>40.200000000000003</v>
      </c>
      <c r="O3" s="13">
        <f t="shared" ref="O3:O11" si="1">M3*0.4</f>
        <v>32.531999999999996</v>
      </c>
      <c r="P3" s="13">
        <f t="shared" ref="P3:P11" si="2">N3+O3</f>
        <v>72.731999999999999</v>
      </c>
      <c r="Q3" s="14" t="s">
        <v>26</v>
      </c>
      <c r="R3" s="6">
        <v>1</v>
      </c>
    </row>
    <row r="4" spans="1:18" ht="26.25" customHeight="1">
      <c r="A4" s="6">
        <v>62</v>
      </c>
      <c r="B4" s="17" t="s">
        <v>196</v>
      </c>
      <c r="C4" s="6" t="s">
        <v>153</v>
      </c>
      <c r="D4" s="6" t="s">
        <v>197</v>
      </c>
      <c r="E4" s="6" t="s">
        <v>193</v>
      </c>
      <c r="F4" s="6" t="s">
        <v>22</v>
      </c>
      <c r="G4" s="6" t="s">
        <v>194</v>
      </c>
      <c r="H4" s="6"/>
      <c r="I4" s="6" t="s">
        <v>195</v>
      </c>
      <c r="J4" s="21">
        <v>18798392611</v>
      </c>
      <c r="K4" s="6">
        <v>202006112</v>
      </c>
      <c r="L4" s="6">
        <v>72</v>
      </c>
      <c r="M4" s="6">
        <v>71.5</v>
      </c>
      <c r="N4" s="6">
        <f t="shared" si="0"/>
        <v>43.2</v>
      </c>
      <c r="O4" s="13">
        <f t="shared" si="1"/>
        <v>28.6</v>
      </c>
      <c r="P4" s="13">
        <f t="shared" si="2"/>
        <v>71.8</v>
      </c>
      <c r="Q4" s="14" t="s">
        <v>26</v>
      </c>
      <c r="R4" s="6">
        <v>2</v>
      </c>
    </row>
    <row r="5" spans="1:18" ht="26.25" customHeight="1">
      <c r="A5" s="6">
        <v>68</v>
      </c>
      <c r="B5" s="6" t="s">
        <v>198</v>
      </c>
      <c r="C5" s="6" t="s">
        <v>153</v>
      </c>
      <c r="D5" s="6" t="s">
        <v>199</v>
      </c>
      <c r="E5" s="6" t="s">
        <v>200</v>
      </c>
      <c r="F5" s="6" t="s">
        <v>22</v>
      </c>
      <c r="G5" s="6" t="s">
        <v>194</v>
      </c>
      <c r="H5" s="6"/>
      <c r="I5" s="6" t="s">
        <v>195</v>
      </c>
      <c r="J5" s="6">
        <v>18984763779</v>
      </c>
      <c r="K5" s="6">
        <v>202006114</v>
      </c>
      <c r="L5" s="6">
        <v>55</v>
      </c>
      <c r="M5" s="6">
        <v>89</v>
      </c>
      <c r="N5" s="6">
        <f t="shared" si="0"/>
        <v>33</v>
      </c>
      <c r="O5" s="13">
        <f t="shared" si="1"/>
        <v>35.6</v>
      </c>
      <c r="P5" s="13">
        <f t="shared" si="2"/>
        <v>68.599999999999994</v>
      </c>
      <c r="Q5" s="14" t="s">
        <v>26</v>
      </c>
      <c r="R5" s="6">
        <v>3</v>
      </c>
    </row>
    <row r="6" spans="1:18" ht="26.25" customHeight="1">
      <c r="A6" s="6">
        <v>64</v>
      </c>
      <c r="B6" s="17" t="s">
        <v>201</v>
      </c>
      <c r="C6" s="6" t="s">
        <v>153</v>
      </c>
      <c r="D6" s="17" t="s">
        <v>202</v>
      </c>
      <c r="E6" s="17" t="s">
        <v>203</v>
      </c>
      <c r="F6" s="6" t="s">
        <v>22</v>
      </c>
      <c r="G6" s="6" t="s">
        <v>204</v>
      </c>
      <c r="H6" s="6"/>
      <c r="I6" s="6" t="s">
        <v>195</v>
      </c>
      <c r="J6" s="6">
        <v>15934717277</v>
      </c>
      <c r="K6" s="6">
        <v>202006123</v>
      </c>
      <c r="L6" s="6">
        <v>66</v>
      </c>
      <c r="M6" s="6">
        <v>72</v>
      </c>
      <c r="N6" s="6">
        <f t="shared" si="0"/>
        <v>39.6</v>
      </c>
      <c r="O6" s="13">
        <f t="shared" si="1"/>
        <v>28.8</v>
      </c>
      <c r="P6" s="13">
        <f t="shared" si="2"/>
        <v>68.400000000000006</v>
      </c>
      <c r="Q6" s="14"/>
      <c r="R6" s="6">
        <v>4</v>
      </c>
    </row>
    <row r="7" spans="1:18" ht="26.25" customHeight="1">
      <c r="A7" s="6">
        <v>65</v>
      </c>
      <c r="B7" s="6" t="s">
        <v>205</v>
      </c>
      <c r="C7" s="6" t="s">
        <v>153</v>
      </c>
      <c r="D7" s="6" t="s">
        <v>206</v>
      </c>
      <c r="E7" s="6" t="s">
        <v>207</v>
      </c>
      <c r="F7" s="6" t="s">
        <v>22</v>
      </c>
      <c r="G7" s="6" t="s">
        <v>194</v>
      </c>
      <c r="H7" s="6"/>
      <c r="I7" s="6" t="s">
        <v>195</v>
      </c>
      <c r="J7" s="6">
        <v>15008501272</v>
      </c>
      <c r="K7" s="6">
        <v>202006118</v>
      </c>
      <c r="L7" s="6">
        <v>60</v>
      </c>
      <c r="M7" s="6">
        <v>78.33</v>
      </c>
      <c r="N7" s="6">
        <f t="shared" si="0"/>
        <v>36</v>
      </c>
      <c r="O7" s="13">
        <f t="shared" si="1"/>
        <v>31.332000000000001</v>
      </c>
      <c r="P7" s="13">
        <f t="shared" si="2"/>
        <v>67.331999999999994</v>
      </c>
      <c r="Q7" s="14"/>
      <c r="R7" s="6">
        <v>5</v>
      </c>
    </row>
    <row r="8" spans="1:18" ht="26.25" customHeight="1">
      <c r="A8" s="6">
        <v>66</v>
      </c>
      <c r="B8" s="6" t="s">
        <v>208</v>
      </c>
      <c r="C8" s="6" t="s">
        <v>153</v>
      </c>
      <c r="D8" s="6" t="s">
        <v>209</v>
      </c>
      <c r="E8" s="6" t="s">
        <v>210</v>
      </c>
      <c r="F8" s="6" t="s">
        <v>22</v>
      </c>
      <c r="G8" s="6" t="s">
        <v>194</v>
      </c>
      <c r="H8" s="6"/>
      <c r="I8" s="6" t="s">
        <v>195</v>
      </c>
      <c r="J8" s="6">
        <v>18385001446</v>
      </c>
      <c r="K8" s="6">
        <v>202006115</v>
      </c>
      <c r="L8" s="6">
        <v>59</v>
      </c>
      <c r="M8" s="6">
        <v>71.33</v>
      </c>
      <c r="N8" s="6">
        <f t="shared" si="0"/>
        <v>35.4</v>
      </c>
      <c r="O8" s="13">
        <f t="shared" si="1"/>
        <v>28.532</v>
      </c>
      <c r="P8" s="13">
        <f t="shared" si="2"/>
        <v>63.932000000000002</v>
      </c>
      <c r="Q8" s="14"/>
      <c r="R8" s="6">
        <v>6</v>
      </c>
    </row>
    <row r="9" spans="1:18" ht="26.25" customHeight="1">
      <c r="A9" s="6">
        <v>67</v>
      </c>
      <c r="B9" s="6" t="s">
        <v>211</v>
      </c>
      <c r="C9" s="6" t="s">
        <v>153</v>
      </c>
      <c r="D9" s="6" t="s">
        <v>212</v>
      </c>
      <c r="E9" s="6" t="s">
        <v>213</v>
      </c>
      <c r="F9" s="6" t="s">
        <v>22</v>
      </c>
      <c r="G9" s="6" t="s">
        <v>214</v>
      </c>
      <c r="H9" s="6"/>
      <c r="I9" s="6" t="s">
        <v>195</v>
      </c>
      <c r="J9" s="6">
        <v>18386136989</v>
      </c>
      <c r="K9" s="6">
        <v>202006125</v>
      </c>
      <c r="L9" s="6">
        <v>56</v>
      </c>
      <c r="M9" s="6">
        <v>75</v>
      </c>
      <c r="N9" s="6">
        <f t="shared" si="0"/>
        <v>33.6</v>
      </c>
      <c r="O9" s="13">
        <f t="shared" si="1"/>
        <v>30</v>
      </c>
      <c r="P9" s="13">
        <f t="shared" si="2"/>
        <v>63.6</v>
      </c>
      <c r="Q9" s="14"/>
      <c r="R9" s="6">
        <v>7</v>
      </c>
    </row>
    <row r="10" spans="1:18" ht="26.25" customHeight="1">
      <c r="A10" s="6">
        <v>69</v>
      </c>
      <c r="B10" s="17" t="s">
        <v>215</v>
      </c>
      <c r="C10" s="6" t="s">
        <v>153</v>
      </c>
      <c r="D10" s="17" t="s">
        <v>216</v>
      </c>
      <c r="E10" s="17" t="s">
        <v>176</v>
      </c>
      <c r="F10" s="6" t="s">
        <v>22</v>
      </c>
      <c r="G10" s="6" t="s">
        <v>194</v>
      </c>
      <c r="H10" s="6"/>
      <c r="I10" s="6" t="s">
        <v>195</v>
      </c>
      <c r="J10" s="6">
        <v>15761695686</v>
      </c>
      <c r="K10" s="6">
        <v>202006111</v>
      </c>
      <c r="L10" s="6">
        <v>52</v>
      </c>
      <c r="M10" s="6">
        <v>81</v>
      </c>
      <c r="N10" s="6">
        <f t="shared" si="0"/>
        <v>31.2</v>
      </c>
      <c r="O10" s="13">
        <f t="shared" si="1"/>
        <v>32.4</v>
      </c>
      <c r="P10" s="13">
        <f t="shared" si="2"/>
        <v>63.6</v>
      </c>
      <c r="Q10" s="14"/>
      <c r="R10" s="6">
        <v>8</v>
      </c>
    </row>
    <row r="11" spans="1:18" ht="26.25" customHeight="1">
      <c r="A11" s="6">
        <v>70</v>
      </c>
      <c r="B11" s="6" t="s">
        <v>217</v>
      </c>
      <c r="C11" s="6" t="s">
        <v>153</v>
      </c>
      <c r="D11" s="6" t="s">
        <v>218</v>
      </c>
      <c r="E11" s="6" t="s">
        <v>219</v>
      </c>
      <c r="F11" s="6" t="s">
        <v>22</v>
      </c>
      <c r="G11" s="6" t="s">
        <v>214</v>
      </c>
      <c r="H11" s="6"/>
      <c r="I11" s="6" t="s">
        <v>195</v>
      </c>
      <c r="J11" s="6">
        <v>18657257221</v>
      </c>
      <c r="K11" s="6">
        <v>202006126</v>
      </c>
      <c r="L11" s="6">
        <v>52</v>
      </c>
      <c r="M11" s="6">
        <v>77</v>
      </c>
      <c r="N11" s="6">
        <f t="shared" si="0"/>
        <v>31.2</v>
      </c>
      <c r="O11" s="13">
        <f t="shared" si="1"/>
        <v>30.8</v>
      </c>
      <c r="P11" s="13">
        <f t="shared" si="2"/>
        <v>62</v>
      </c>
      <c r="Q11" s="14"/>
      <c r="R11" s="6">
        <v>9</v>
      </c>
    </row>
  </sheetData>
  <autoFilter ref="A2:R11">
    <sortState ref="A2:R11">
      <sortCondition descending="1" ref="P2"/>
    </sortState>
    <extLst/>
  </autoFilter>
  <mergeCells count="1">
    <mergeCell ref="A1:R1"/>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R5"/>
  <sheetViews>
    <sheetView workbookViewId="0">
      <selection activeCell="A3" sqref="A3:R5"/>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3" t="s">
        <v>245</v>
      </c>
      <c r="B1" s="4"/>
      <c r="C1" s="4"/>
      <c r="D1" s="4"/>
      <c r="E1" s="4"/>
      <c r="F1" s="4"/>
      <c r="G1" s="4"/>
      <c r="H1" s="4"/>
      <c r="I1" s="4"/>
      <c r="J1" s="4"/>
      <c r="K1" s="4"/>
      <c r="L1" s="7"/>
      <c r="M1" s="8"/>
      <c r="N1" s="8"/>
      <c r="O1" s="9"/>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27">
      <c r="A3" s="6">
        <v>71</v>
      </c>
      <c r="B3" s="15" t="s">
        <v>220</v>
      </c>
      <c r="C3" s="15" t="s">
        <v>153</v>
      </c>
      <c r="D3" s="15" t="s">
        <v>221</v>
      </c>
      <c r="E3" s="15" t="s">
        <v>183</v>
      </c>
      <c r="F3" s="15" t="s">
        <v>22</v>
      </c>
      <c r="G3" s="15" t="s">
        <v>222</v>
      </c>
      <c r="H3" s="15"/>
      <c r="I3" s="15" t="s">
        <v>223</v>
      </c>
      <c r="J3" s="15">
        <v>15761623290</v>
      </c>
      <c r="K3" s="6">
        <v>202006132</v>
      </c>
      <c r="L3" s="6">
        <v>70</v>
      </c>
      <c r="M3" s="6">
        <v>80.33</v>
      </c>
      <c r="N3" s="6">
        <f>L3*0.6</f>
        <v>42</v>
      </c>
      <c r="O3" s="13">
        <f>M3*0.4</f>
        <v>32.131999999999998</v>
      </c>
      <c r="P3" s="13">
        <f>N3+O3</f>
        <v>74.132000000000005</v>
      </c>
      <c r="Q3" s="14" t="s">
        <v>26</v>
      </c>
      <c r="R3" s="15">
        <v>1</v>
      </c>
    </row>
    <row r="4" spans="1:18" ht="27">
      <c r="A4" s="6">
        <v>73</v>
      </c>
      <c r="B4" s="15" t="s">
        <v>224</v>
      </c>
      <c r="C4" s="15" t="s">
        <v>20</v>
      </c>
      <c r="D4" s="15" t="s">
        <v>225</v>
      </c>
      <c r="E4" s="15" t="s">
        <v>226</v>
      </c>
      <c r="F4" s="15" t="s">
        <v>22</v>
      </c>
      <c r="G4" s="15" t="s">
        <v>222</v>
      </c>
      <c r="H4" s="15"/>
      <c r="I4" s="15" t="s">
        <v>223</v>
      </c>
      <c r="J4" s="15">
        <v>13765021845</v>
      </c>
      <c r="K4" s="6">
        <v>202006133</v>
      </c>
      <c r="L4" s="6">
        <v>52</v>
      </c>
      <c r="M4" s="6">
        <v>80</v>
      </c>
      <c r="N4" s="6">
        <f>L4*0.6</f>
        <v>31.2</v>
      </c>
      <c r="O4" s="13">
        <f>M4*0.4</f>
        <v>32</v>
      </c>
      <c r="P4" s="13">
        <f>N4+O4</f>
        <v>63.2</v>
      </c>
      <c r="Q4" s="14"/>
      <c r="R4" s="15">
        <v>2</v>
      </c>
    </row>
    <row r="5" spans="1:18" ht="27">
      <c r="A5" s="6">
        <v>72</v>
      </c>
      <c r="B5" s="15" t="s">
        <v>227</v>
      </c>
      <c r="C5" s="15" t="s">
        <v>20</v>
      </c>
      <c r="D5" s="15" t="s">
        <v>228</v>
      </c>
      <c r="E5" s="15" t="s">
        <v>176</v>
      </c>
      <c r="F5" s="15" t="s">
        <v>22</v>
      </c>
      <c r="G5" s="15" t="s">
        <v>222</v>
      </c>
      <c r="H5" s="15"/>
      <c r="I5" s="15" t="s">
        <v>223</v>
      </c>
      <c r="J5" s="15">
        <v>18302503440</v>
      </c>
      <c r="K5" s="6">
        <v>202006131</v>
      </c>
      <c r="L5" s="6">
        <v>56</v>
      </c>
      <c r="M5" s="6">
        <v>70.67</v>
      </c>
      <c r="N5" s="6">
        <f>L5*0.6</f>
        <v>33.6</v>
      </c>
      <c r="O5" s="13">
        <f>M5*0.4</f>
        <v>28.268000000000001</v>
      </c>
      <c r="P5" s="13">
        <f>N5+O5</f>
        <v>61.868000000000002</v>
      </c>
      <c r="Q5" s="14"/>
      <c r="R5" s="15">
        <v>3</v>
      </c>
    </row>
  </sheetData>
  <autoFilter ref="A2:R5">
    <sortState ref="A2:R5">
      <sortCondition descending="1" ref="P2"/>
    </sortState>
    <extLst/>
  </autoFilter>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8"/>
  <sheetViews>
    <sheetView workbookViewId="0">
      <selection activeCell="A3" sqref="A3:R8"/>
    </sheetView>
  </sheetViews>
  <sheetFormatPr defaultColWidth="9" defaultRowHeight="13.5"/>
  <cols>
    <col min="1" max="1" width="5.5" customWidth="1"/>
    <col min="2" max="2" width="7.5" customWidth="1"/>
    <col min="3" max="3" width="4.75" customWidth="1"/>
    <col min="4" max="4" width="20" customWidth="1"/>
    <col min="5" max="5" width="15.25" customWidth="1"/>
    <col min="6" max="6" width="7.25" customWidth="1"/>
    <col min="7" max="7" width="11.25" customWidth="1"/>
    <col min="8" max="8" width="6" customWidth="1"/>
    <col min="9" max="9" width="11.875" customWidth="1"/>
    <col min="10" max="10" width="12.625" customWidth="1"/>
    <col min="11" max="11" width="11.625" customWidth="1"/>
    <col min="12" max="12" width="9.75" style="1" customWidth="1"/>
    <col min="13" max="13" width="7.375" style="1" customWidth="1"/>
    <col min="14" max="14" width="8.75" style="1" customWidth="1"/>
    <col min="15" max="15" width="8.75" style="2" customWidth="1"/>
    <col min="16" max="16" width="10.375" customWidth="1"/>
    <col min="17" max="17" width="7.875" customWidth="1"/>
    <col min="18" max="18" width="10.375" customWidth="1"/>
  </cols>
  <sheetData>
    <row r="1" spans="1:18" ht="37.5" customHeight="1">
      <c r="A1" s="3" t="s">
        <v>245</v>
      </c>
      <c r="B1" s="4"/>
      <c r="C1" s="4"/>
      <c r="D1" s="4"/>
      <c r="E1" s="4"/>
      <c r="F1" s="4"/>
      <c r="G1" s="4"/>
      <c r="H1" s="4"/>
      <c r="I1" s="4"/>
      <c r="J1" s="4"/>
      <c r="K1" s="4"/>
      <c r="L1" s="7"/>
      <c r="M1" s="8"/>
      <c r="N1" s="8"/>
      <c r="O1" s="9"/>
    </row>
    <row r="2" spans="1:18" ht="30.75" customHeight="1">
      <c r="A2" s="5" t="s">
        <v>1</v>
      </c>
      <c r="B2" s="5" t="s">
        <v>2</v>
      </c>
      <c r="C2" s="5" t="s">
        <v>3</v>
      </c>
      <c r="D2" s="5" t="s">
        <v>4</v>
      </c>
      <c r="E2" s="5" t="s">
        <v>5</v>
      </c>
      <c r="F2" s="5" t="s">
        <v>6</v>
      </c>
      <c r="G2" s="5" t="s">
        <v>7</v>
      </c>
      <c r="H2" s="5" t="s">
        <v>8</v>
      </c>
      <c r="I2" s="5" t="s">
        <v>9</v>
      </c>
      <c r="J2" s="5" t="s">
        <v>10</v>
      </c>
      <c r="K2" s="10" t="s">
        <v>11</v>
      </c>
      <c r="L2" s="11" t="s">
        <v>12</v>
      </c>
      <c r="M2" s="11" t="s">
        <v>13</v>
      </c>
      <c r="N2" s="11" t="s">
        <v>14</v>
      </c>
      <c r="O2" s="12" t="s">
        <v>15</v>
      </c>
      <c r="P2" s="5" t="s">
        <v>16</v>
      </c>
      <c r="Q2" s="5" t="s">
        <v>17</v>
      </c>
      <c r="R2" s="5" t="s">
        <v>18</v>
      </c>
    </row>
    <row r="3" spans="1:18" ht="27">
      <c r="A3" s="6">
        <v>75</v>
      </c>
      <c r="B3" s="6" t="s">
        <v>229</v>
      </c>
      <c r="C3" s="6" t="s">
        <v>20</v>
      </c>
      <c r="D3" s="6" t="s">
        <v>230</v>
      </c>
      <c r="E3" s="6" t="s">
        <v>41</v>
      </c>
      <c r="F3" s="6" t="s">
        <v>22</v>
      </c>
      <c r="G3" s="6" t="s">
        <v>231</v>
      </c>
      <c r="H3" s="6" t="s">
        <v>24</v>
      </c>
      <c r="I3" s="6" t="s">
        <v>232</v>
      </c>
      <c r="J3" s="6">
        <v>18786034673</v>
      </c>
      <c r="K3" s="6">
        <v>202006074</v>
      </c>
      <c r="L3" s="6">
        <v>58</v>
      </c>
      <c r="M3" s="6">
        <v>79.67</v>
      </c>
      <c r="N3" s="6">
        <f t="shared" ref="N3:N8" si="0">L3*0.6</f>
        <v>34.799999999999997</v>
      </c>
      <c r="O3" s="13">
        <f t="shared" ref="O3:O8" si="1">M3*0.4</f>
        <v>31.867999999999999</v>
      </c>
      <c r="P3" s="13">
        <f t="shared" ref="P3:P8" si="2">N3+O3</f>
        <v>66.668000000000006</v>
      </c>
      <c r="Q3" s="14" t="s">
        <v>26</v>
      </c>
      <c r="R3" s="15">
        <v>1</v>
      </c>
    </row>
    <row r="4" spans="1:18" ht="27">
      <c r="A4" s="6">
        <v>74</v>
      </c>
      <c r="B4" s="6" t="s">
        <v>233</v>
      </c>
      <c r="C4" s="6" t="s">
        <v>20</v>
      </c>
      <c r="D4" s="6" t="s">
        <v>234</v>
      </c>
      <c r="E4" s="6" t="s">
        <v>63</v>
      </c>
      <c r="F4" s="6" t="s">
        <v>22</v>
      </c>
      <c r="G4" s="6" t="s">
        <v>231</v>
      </c>
      <c r="H4" s="6" t="s">
        <v>24</v>
      </c>
      <c r="I4" s="6" t="s">
        <v>232</v>
      </c>
      <c r="J4" s="6">
        <v>18785709535</v>
      </c>
      <c r="K4" s="6">
        <v>202006069</v>
      </c>
      <c r="L4" s="6">
        <v>62</v>
      </c>
      <c r="M4" s="6">
        <v>69</v>
      </c>
      <c r="N4" s="6">
        <f t="shared" si="0"/>
        <v>37.200000000000003</v>
      </c>
      <c r="O4" s="13">
        <f t="shared" si="1"/>
        <v>27.6</v>
      </c>
      <c r="P4" s="13">
        <f t="shared" si="2"/>
        <v>64.8</v>
      </c>
      <c r="Q4" s="14" t="s">
        <v>26</v>
      </c>
      <c r="R4" s="15">
        <v>2</v>
      </c>
    </row>
    <row r="5" spans="1:18" ht="27">
      <c r="A5" s="6">
        <v>78</v>
      </c>
      <c r="B5" s="6" t="s">
        <v>235</v>
      </c>
      <c r="C5" s="6" t="s">
        <v>20</v>
      </c>
      <c r="D5" s="6" t="s">
        <v>236</v>
      </c>
      <c r="E5" s="6" t="s">
        <v>237</v>
      </c>
      <c r="F5" s="6" t="s">
        <v>22</v>
      </c>
      <c r="G5" s="6" t="s">
        <v>231</v>
      </c>
      <c r="H5" s="6" t="s">
        <v>24</v>
      </c>
      <c r="I5" s="6" t="s">
        <v>232</v>
      </c>
      <c r="J5" s="6">
        <v>18230913328</v>
      </c>
      <c r="K5" s="6">
        <v>202006079</v>
      </c>
      <c r="L5" s="6">
        <v>56</v>
      </c>
      <c r="M5" s="6">
        <v>75</v>
      </c>
      <c r="N5" s="6">
        <f t="shared" si="0"/>
        <v>33.6</v>
      </c>
      <c r="O5" s="13">
        <f t="shared" si="1"/>
        <v>30</v>
      </c>
      <c r="P5" s="13">
        <f t="shared" si="2"/>
        <v>63.6</v>
      </c>
      <c r="Q5" s="14"/>
      <c r="R5" s="15">
        <v>3</v>
      </c>
    </row>
    <row r="6" spans="1:18" ht="27">
      <c r="A6" s="6">
        <v>76</v>
      </c>
      <c r="B6" s="6" t="s">
        <v>238</v>
      </c>
      <c r="C6" s="6" t="s">
        <v>153</v>
      </c>
      <c r="D6" s="6" t="s">
        <v>239</v>
      </c>
      <c r="E6" s="6" t="s">
        <v>63</v>
      </c>
      <c r="F6" s="6" t="s">
        <v>22</v>
      </c>
      <c r="G6" s="6" t="s">
        <v>231</v>
      </c>
      <c r="H6" s="6" t="s">
        <v>24</v>
      </c>
      <c r="I6" s="6" t="s">
        <v>232</v>
      </c>
      <c r="J6" s="6">
        <v>17585662751</v>
      </c>
      <c r="K6" s="6">
        <v>202006072</v>
      </c>
      <c r="L6" s="6">
        <v>56</v>
      </c>
      <c r="M6" s="6">
        <v>73</v>
      </c>
      <c r="N6" s="6">
        <f t="shared" si="0"/>
        <v>33.6</v>
      </c>
      <c r="O6" s="13">
        <f t="shared" si="1"/>
        <v>29.2</v>
      </c>
      <c r="P6" s="13">
        <f t="shared" si="2"/>
        <v>62.8</v>
      </c>
      <c r="Q6" s="14"/>
      <c r="R6" s="15">
        <v>4</v>
      </c>
    </row>
    <row r="7" spans="1:18" ht="27">
      <c r="A7" s="6">
        <v>77</v>
      </c>
      <c r="B7" s="6" t="s">
        <v>240</v>
      </c>
      <c r="C7" s="6" t="s">
        <v>20</v>
      </c>
      <c r="D7" s="6" t="s">
        <v>241</v>
      </c>
      <c r="E7" s="6" t="s">
        <v>63</v>
      </c>
      <c r="F7" s="6" t="s">
        <v>22</v>
      </c>
      <c r="G7" s="6" t="s">
        <v>231</v>
      </c>
      <c r="H7" s="6" t="s">
        <v>24</v>
      </c>
      <c r="I7" s="6" t="s">
        <v>232</v>
      </c>
      <c r="J7" s="6">
        <v>13765987192</v>
      </c>
      <c r="K7" s="6">
        <v>202006077</v>
      </c>
      <c r="L7" s="6">
        <v>56</v>
      </c>
      <c r="M7" s="6">
        <v>72.33</v>
      </c>
      <c r="N7" s="6">
        <f t="shared" si="0"/>
        <v>33.6</v>
      </c>
      <c r="O7" s="13">
        <f t="shared" si="1"/>
        <v>28.931999999999999</v>
      </c>
      <c r="P7" s="13">
        <f t="shared" si="2"/>
        <v>62.531999999999996</v>
      </c>
      <c r="Q7" s="14"/>
      <c r="R7" s="15">
        <v>5</v>
      </c>
    </row>
    <row r="8" spans="1:18" ht="27">
      <c r="A8" s="6">
        <v>79</v>
      </c>
      <c r="B8" s="6" t="s">
        <v>242</v>
      </c>
      <c r="C8" s="6" t="s">
        <v>153</v>
      </c>
      <c r="D8" s="6" t="s">
        <v>243</v>
      </c>
      <c r="E8" s="6" t="s">
        <v>244</v>
      </c>
      <c r="F8" s="6" t="s">
        <v>22</v>
      </c>
      <c r="G8" s="6" t="s">
        <v>231</v>
      </c>
      <c r="H8" s="6" t="s">
        <v>24</v>
      </c>
      <c r="I8" s="6" t="s">
        <v>232</v>
      </c>
      <c r="J8" s="6">
        <v>13885264309</v>
      </c>
      <c r="K8" s="6">
        <v>202006081</v>
      </c>
      <c r="L8" s="6">
        <v>50</v>
      </c>
      <c r="M8" s="6"/>
      <c r="N8" s="6">
        <f t="shared" si="0"/>
        <v>30</v>
      </c>
      <c r="O8" s="13">
        <f t="shared" si="1"/>
        <v>0</v>
      </c>
      <c r="P8" s="13">
        <f t="shared" si="2"/>
        <v>30</v>
      </c>
      <c r="Q8" s="14"/>
      <c r="R8" s="15">
        <v>6</v>
      </c>
    </row>
  </sheetData>
  <autoFilter ref="A2:R8">
    <sortState ref="A2:R8">
      <sortCondition descending="1" ref="P2"/>
    </sortState>
    <extLst/>
  </autoFilter>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9</vt:i4>
      </vt:variant>
    </vt:vector>
  </HeadingPairs>
  <TitlesOfParts>
    <vt:vector size="9" baseType="lpstr">
      <vt:lpstr>汇总表</vt:lpstr>
      <vt:lpstr>儿科医师</vt:lpstr>
      <vt:lpstr>护理</vt:lpstr>
      <vt:lpstr>助产士</vt:lpstr>
      <vt:lpstr>药剂科工作人员</vt:lpstr>
      <vt:lpstr>党办、办公室工作人员</vt:lpstr>
      <vt:lpstr>信息科工作人员</vt:lpstr>
      <vt:lpstr>宣教科工作人员</vt:lpstr>
      <vt:lpstr>检验科工作人员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cp:lastPrinted>2020-06-15T07:20:00Z</cp:lastPrinted>
  <dcterms:created xsi:type="dcterms:W3CDTF">2020-05-17T02:52:00Z</dcterms:created>
  <dcterms:modified xsi:type="dcterms:W3CDTF">2020-06-15T08:49:57Z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