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分配表" sheetId="2" r:id="rId1"/>
  </sheets>
  <definedNames>
    <definedName name="_xlnm._FilterDatabase" localSheetId="0" hidden="1">分配表!$A$4:$H$33</definedName>
  </definedNames>
  <calcPr calcId="144525"/>
</workbook>
</file>

<file path=xl/sharedStrings.xml><?xml version="1.0" encoding="utf-8"?>
<sst xmlns="http://schemas.openxmlformats.org/spreadsheetml/2006/main" count="71" uniqueCount="71">
  <si>
    <t>附件</t>
  </si>
  <si>
    <t>纳雍县2020年中央财政指标生态护林员分配表</t>
  </si>
  <si>
    <t>单位：亩、人</t>
  </si>
  <si>
    <t>乡镇代码</t>
  </si>
  <si>
    <t>乡镇</t>
  </si>
  <si>
    <t>现有森林
资源面积</t>
  </si>
  <si>
    <t>现有生态护林员人数</t>
  </si>
  <si>
    <t>2020年中央指标生态护林员人数</t>
  </si>
  <si>
    <t>新增后生态护林员人数</t>
  </si>
  <si>
    <t>人均管护面积</t>
  </si>
  <si>
    <t>备注</t>
  </si>
  <si>
    <t>001</t>
  </si>
  <si>
    <t>羊场乡</t>
  </si>
  <si>
    <t>002</t>
  </si>
  <si>
    <t>厍东关乡</t>
  </si>
  <si>
    <t>003</t>
  </si>
  <si>
    <t>姑开乡</t>
  </si>
  <si>
    <t>004</t>
  </si>
  <si>
    <t>维新镇</t>
  </si>
  <si>
    <t>005</t>
  </si>
  <si>
    <t>锅圈岩乡</t>
  </si>
  <si>
    <t>006</t>
  </si>
  <si>
    <t>董地乡</t>
  </si>
  <si>
    <t>007</t>
  </si>
  <si>
    <t>化作乡</t>
  </si>
  <si>
    <t>008</t>
  </si>
  <si>
    <t>寨乐镇</t>
  </si>
  <si>
    <t>009</t>
  </si>
  <si>
    <t>昆寨乡</t>
  </si>
  <si>
    <t>010</t>
  </si>
  <si>
    <t>龙场镇</t>
  </si>
  <si>
    <t>011</t>
  </si>
  <si>
    <t>沙包镇</t>
  </si>
  <si>
    <t>012</t>
  </si>
  <si>
    <t>乐治镇</t>
  </si>
  <si>
    <t>013</t>
  </si>
  <si>
    <t>玉龙坝镇</t>
  </si>
  <si>
    <t>014</t>
  </si>
  <si>
    <t>左鸠嘎乡</t>
  </si>
  <si>
    <t>015</t>
  </si>
  <si>
    <t>猪场乡</t>
  </si>
  <si>
    <t>016</t>
  </si>
  <si>
    <t>雍熙街道办事处</t>
  </si>
  <si>
    <t>017</t>
  </si>
  <si>
    <t>居仁街道办事处</t>
  </si>
  <si>
    <t>从珙桐街道、利园街道、宣慰街道各落实易地扶贫搬迁安置户5人</t>
  </si>
  <si>
    <t>018</t>
  </si>
  <si>
    <t>勺窝镇</t>
  </si>
  <si>
    <t>019</t>
  </si>
  <si>
    <t>骔岭镇</t>
  </si>
  <si>
    <t>020</t>
  </si>
  <si>
    <t>水东镇</t>
  </si>
  <si>
    <t>021</t>
  </si>
  <si>
    <t>新房乡</t>
  </si>
  <si>
    <t>022</t>
  </si>
  <si>
    <t>阳长镇</t>
  </si>
  <si>
    <t>023</t>
  </si>
  <si>
    <t>张家湾镇</t>
  </si>
  <si>
    <t>024</t>
  </si>
  <si>
    <t>曙光镇</t>
  </si>
  <si>
    <t>025</t>
  </si>
  <si>
    <t>百兴镇</t>
  </si>
  <si>
    <t>026</t>
  </si>
  <si>
    <t>纳雍林场</t>
  </si>
  <si>
    <t>居仁街道、张家湾镇、水东镇、骔岭镇、文昌街道各4人</t>
  </si>
  <si>
    <t>027</t>
  </si>
  <si>
    <t>化作林场</t>
  </si>
  <si>
    <t>龙场镇4人、勺窝镇3人、寨乐镇2人、化作乡3人</t>
  </si>
  <si>
    <t>028</t>
  </si>
  <si>
    <t>文昌街道办事处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</si>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</sst>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K3" sqref="K3"/>
    </sheetView>
  </sheetViews>
  <sheetFormatPr defaultColWidth="8.89166666666667" defaultRowHeight="13.5" outlineLevelCol="7"/>
  <cols>
    <col min="1" max="1" width="6.125" style="1" customWidth="1"/>
    <col min="2" max="2" width="10.625" style="1" customWidth="1"/>
    <col min="3" max="3" width="14" style="1" customWidth="1"/>
    <col min="4" max="4" width="10.25" style="2" customWidth="1"/>
    <col min="5" max="5" width="11.125" style="3" customWidth="1"/>
    <col min="6" max="6" width="10.625" style="3" customWidth="1"/>
    <col min="7" max="7" width="15.6666666666667" style="4" hidden="1" customWidth="1"/>
    <col min="8" max="8" width="17.375" style="1" customWidth="1"/>
    <col min="9" max="16384" width="8.89166666666667" style="1"/>
  </cols>
  <sheetData>
    <row r="1" spans="1:1">
      <c r="A1" s="1" t="s">
        <v>0</v>
      </c>
    </row>
    <row r="2" ht="30" customHeight="1" spans="1:8">
      <c r="A2" s="5" t="s">
        <v>1</v>
      </c>
      <c r="B2" s="5"/>
      <c r="C2" s="5"/>
      <c r="D2" s="6"/>
      <c r="E2" s="7"/>
      <c r="F2" s="7"/>
      <c r="G2" s="8"/>
      <c r="H2" s="5"/>
    </row>
    <row r="3" customFormat="1" ht="17" customHeight="1" spans="1:8">
      <c r="A3" s="5"/>
      <c r="B3" s="5"/>
      <c r="C3" s="5"/>
      <c r="D3" s="6"/>
      <c r="E3" s="9" t="s">
        <v>2</v>
      </c>
      <c r="F3" s="9"/>
      <c r="G3" s="10"/>
      <c r="H3" s="5"/>
    </row>
    <row r="4" s="1" customFormat="1" ht="40.5" spans="1:8">
      <c r="A4" s="11" t="s">
        <v>3</v>
      </c>
      <c r="B4" s="12" t="s">
        <v>4</v>
      </c>
      <c r="C4" s="11" t="s">
        <v>5</v>
      </c>
      <c r="D4" s="13" t="s">
        <v>6</v>
      </c>
      <c r="E4" s="14" t="s">
        <v>7</v>
      </c>
      <c r="F4" s="14" t="s">
        <v>8</v>
      </c>
      <c r="G4" s="15" t="s">
        <v>9</v>
      </c>
      <c r="H4" s="12" t="s">
        <v>10</v>
      </c>
    </row>
    <row r="5" ht="15" spans="1:8">
      <c r="A5" s="16" t="s">
        <v>11</v>
      </c>
      <c r="B5" s="12" t="s">
        <v>12</v>
      </c>
      <c r="C5" s="16">
        <v>115063.96</v>
      </c>
      <c r="D5" s="17">
        <v>360</v>
      </c>
      <c r="E5" s="18">
        <v>18</v>
      </c>
      <c r="F5" s="18">
        <f>D5+E5</f>
        <v>378</v>
      </c>
      <c r="G5" s="19">
        <f>C5/(D5+E5)</f>
        <v>304.402010582011</v>
      </c>
      <c r="H5" s="12"/>
    </row>
    <row r="6" ht="15" spans="1:8">
      <c r="A6" s="16" t="s">
        <v>13</v>
      </c>
      <c r="B6" s="12" t="s">
        <v>14</v>
      </c>
      <c r="C6" s="16">
        <v>64916.06</v>
      </c>
      <c r="D6" s="17">
        <v>177</v>
      </c>
      <c r="E6" s="18">
        <v>12</v>
      </c>
      <c r="F6" s="18">
        <f t="shared" ref="F6:F33" si="0">D6+E6</f>
        <v>189</v>
      </c>
      <c r="G6" s="19">
        <f t="shared" ref="G6:G32" si="1">C6/(D6+E6)</f>
        <v>343.471216931217</v>
      </c>
      <c r="H6" s="12"/>
    </row>
    <row r="7" ht="15" spans="1:8">
      <c r="A7" s="16" t="s">
        <v>15</v>
      </c>
      <c r="B7" s="12" t="s">
        <v>16</v>
      </c>
      <c r="C7" s="16">
        <v>62141.23</v>
      </c>
      <c r="D7" s="17">
        <v>199</v>
      </c>
      <c r="E7" s="18">
        <v>25</v>
      </c>
      <c r="F7" s="18">
        <f t="shared" si="0"/>
        <v>224</v>
      </c>
      <c r="G7" s="19">
        <f t="shared" si="1"/>
        <v>277.416205357143</v>
      </c>
      <c r="H7" s="12"/>
    </row>
    <row r="8" ht="15" spans="1:8">
      <c r="A8" s="16" t="s">
        <v>17</v>
      </c>
      <c r="B8" s="12" t="s">
        <v>18</v>
      </c>
      <c r="C8" s="16">
        <v>56647.58</v>
      </c>
      <c r="D8" s="17">
        <v>105</v>
      </c>
      <c r="E8" s="18">
        <v>13</v>
      </c>
      <c r="F8" s="18">
        <f t="shared" si="0"/>
        <v>118</v>
      </c>
      <c r="G8" s="19">
        <f t="shared" si="1"/>
        <v>480.064237288136</v>
      </c>
      <c r="H8" s="12"/>
    </row>
    <row r="9" ht="15" spans="1:8">
      <c r="A9" s="16" t="s">
        <v>19</v>
      </c>
      <c r="B9" s="12" t="s">
        <v>20</v>
      </c>
      <c r="C9" s="16">
        <v>83690.96</v>
      </c>
      <c r="D9" s="17">
        <v>272</v>
      </c>
      <c r="E9" s="18">
        <v>25</v>
      </c>
      <c r="F9" s="18">
        <f t="shared" si="0"/>
        <v>297</v>
      </c>
      <c r="G9" s="19">
        <f t="shared" si="1"/>
        <v>281.787744107744</v>
      </c>
      <c r="H9" s="12"/>
    </row>
    <row r="10" ht="15" spans="1:8">
      <c r="A10" s="16" t="s">
        <v>21</v>
      </c>
      <c r="B10" s="12" t="s">
        <v>22</v>
      </c>
      <c r="C10" s="16">
        <v>80517.8799999999</v>
      </c>
      <c r="D10" s="17">
        <v>290</v>
      </c>
      <c r="E10" s="18">
        <v>30</v>
      </c>
      <c r="F10" s="18">
        <f t="shared" si="0"/>
        <v>320</v>
      </c>
      <c r="G10" s="19">
        <f t="shared" si="1"/>
        <v>251.618375</v>
      </c>
      <c r="H10" s="12"/>
    </row>
    <row r="11" ht="15" spans="1:8">
      <c r="A11" s="16" t="s">
        <v>23</v>
      </c>
      <c r="B11" s="12" t="s">
        <v>24</v>
      </c>
      <c r="C11" s="16">
        <v>59047.5599999999</v>
      </c>
      <c r="D11" s="17">
        <v>153</v>
      </c>
      <c r="E11" s="18">
        <v>10</v>
      </c>
      <c r="F11" s="18">
        <f t="shared" si="0"/>
        <v>163</v>
      </c>
      <c r="G11" s="19">
        <f t="shared" si="1"/>
        <v>362.254969325153</v>
      </c>
      <c r="H11" s="12"/>
    </row>
    <row r="12" ht="15" spans="1:8">
      <c r="A12" s="16" t="s">
        <v>25</v>
      </c>
      <c r="B12" s="12" t="s">
        <v>26</v>
      </c>
      <c r="C12" s="16">
        <v>48192.19</v>
      </c>
      <c r="D12" s="17">
        <v>141</v>
      </c>
      <c r="E12" s="18">
        <v>10</v>
      </c>
      <c r="F12" s="18">
        <f t="shared" si="0"/>
        <v>151</v>
      </c>
      <c r="G12" s="19">
        <f t="shared" si="1"/>
        <v>319.15357615894</v>
      </c>
      <c r="H12" s="12"/>
    </row>
    <row r="13" ht="15" spans="1:8">
      <c r="A13" s="16" t="s">
        <v>27</v>
      </c>
      <c r="B13" s="12" t="s">
        <v>28</v>
      </c>
      <c r="C13" s="16">
        <v>84772.6400000001</v>
      </c>
      <c r="D13" s="17">
        <v>307</v>
      </c>
      <c r="E13" s="18">
        <v>30</v>
      </c>
      <c r="F13" s="18">
        <f t="shared" si="0"/>
        <v>337</v>
      </c>
      <c r="G13" s="19">
        <f t="shared" si="1"/>
        <v>251.550860534125</v>
      </c>
      <c r="H13" s="20"/>
    </row>
    <row r="14" ht="15" spans="1:8">
      <c r="A14" s="16" t="s">
        <v>29</v>
      </c>
      <c r="B14" s="12" t="s">
        <v>30</v>
      </c>
      <c r="C14" s="16">
        <v>50967.28</v>
      </c>
      <c r="D14" s="17">
        <v>181</v>
      </c>
      <c r="E14" s="18">
        <v>10</v>
      </c>
      <c r="F14" s="18">
        <f t="shared" si="0"/>
        <v>191</v>
      </c>
      <c r="G14" s="19">
        <f t="shared" si="1"/>
        <v>266.844397905759</v>
      </c>
      <c r="H14" s="20"/>
    </row>
    <row r="15" ht="15" spans="1:8">
      <c r="A15" s="16" t="s">
        <v>31</v>
      </c>
      <c r="B15" s="12" t="s">
        <v>32</v>
      </c>
      <c r="C15" s="16">
        <v>79236.85</v>
      </c>
      <c r="D15" s="17">
        <v>146</v>
      </c>
      <c r="E15" s="18">
        <v>15</v>
      </c>
      <c r="F15" s="18">
        <f t="shared" si="0"/>
        <v>161</v>
      </c>
      <c r="G15" s="19">
        <f t="shared" si="1"/>
        <v>492.154347826087</v>
      </c>
      <c r="H15" s="20"/>
    </row>
    <row r="16" ht="15" spans="1:8">
      <c r="A16" s="16" t="s">
        <v>33</v>
      </c>
      <c r="B16" s="12" t="s">
        <v>34</v>
      </c>
      <c r="C16" s="16">
        <v>68653.36</v>
      </c>
      <c r="D16" s="17">
        <v>107</v>
      </c>
      <c r="E16" s="18">
        <v>8</v>
      </c>
      <c r="F16" s="18">
        <f t="shared" si="0"/>
        <v>115</v>
      </c>
      <c r="G16" s="19">
        <f t="shared" si="1"/>
        <v>596.985739130435</v>
      </c>
      <c r="H16" s="21"/>
    </row>
    <row r="17" ht="15" spans="1:8">
      <c r="A17" s="16" t="s">
        <v>35</v>
      </c>
      <c r="B17" s="12" t="s">
        <v>36</v>
      </c>
      <c r="C17" s="16">
        <v>86030.1300000001</v>
      </c>
      <c r="D17" s="17">
        <v>188</v>
      </c>
      <c r="E17" s="18">
        <v>17</v>
      </c>
      <c r="F17" s="18">
        <f t="shared" si="0"/>
        <v>205</v>
      </c>
      <c r="G17" s="19">
        <f t="shared" si="1"/>
        <v>419.659170731708</v>
      </c>
      <c r="H17" s="20"/>
    </row>
    <row r="18" ht="15" spans="1:8">
      <c r="A18" s="16" t="s">
        <v>37</v>
      </c>
      <c r="B18" s="12" t="s">
        <v>38</v>
      </c>
      <c r="C18" s="16">
        <v>53865.27</v>
      </c>
      <c r="D18" s="17">
        <v>155</v>
      </c>
      <c r="E18" s="18">
        <v>10</v>
      </c>
      <c r="F18" s="18">
        <f t="shared" si="0"/>
        <v>165</v>
      </c>
      <c r="G18" s="19">
        <f t="shared" si="1"/>
        <v>326.456181818182</v>
      </c>
      <c r="H18" s="20"/>
    </row>
    <row r="19" ht="15" spans="1:8">
      <c r="A19" s="16" t="s">
        <v>39</v>
      </c>
      <c r="B19" s="12" t="s">
        <v>40</v>
      </c>
      <c r="C19" s="16">
        <v>73849.23</v>
      </c>
      <c r="D19" s="17">
        <v>228</v>
      </c>
      <c r="E19" s="18">
        <v>20</v>
      </c>
      <c r="F19" s="18">
        <f t="shared" si="0"/>
        <v>248</v>
      </c>
      <c r="G19" s="19">
        <f t="shared" si="1"/>
        <v>297.779153225806</v>
      </c>
      <c r="H19" s="20"/>
    </row>
    <row r="20" ht="27" spans="1:8">
      <c r="A20" s="16" t="s">
        <v>41</v>
      </c>
      <c r="B20" s="11" t="s">
        <v>42</v>
      </c>
      <c r="C20" s="16">
        <v>42453.95</v>
      </c>
      <c r="D20" s="17">
        <v>41</v>
      </c>
      <c r="E20" s="18">
        <v>2</v>
      </c>
      <c r="F20" s="18">
        <f t="shared" si="0"/>
        <v>43</v>
      </c>
      <c r="G20" s="19">
        <f t="shared" si="1"/>
        <v>987.301162790698</v>
      </c>
      <c r="H20" s="11"/>
    </row>
    <row r="21" ht="54" spans="1:8">
      <c r="A21" s="16" t="s">
        <v>43</v>
      </c>
      <c r="B21" s="11" t="s">
        <v>44</v>
      </c>
      <c r="C21" s="17">
        <v>67136.38</v>
      </c>
      <c r="D21" s="17">
        <v>103</v>
      </c>
      <c r="E21" s="18">
        <v>20</v>
      </c>
      <c r="F21" s="18">
        <f t="shared" si="0"/>
        <v>123</v>
      </c>
      <c r="G21" s="19">
        <f t="shared" si="1"/>
        <v>545.824227642276</v>
      </c>
      <c r="H21" s="11" t="s">
        <v>45</v>
      </c>
    </row>
    <row r="22" ht="15" spans="1:8">
      <c r="A22" s="16" t="s">
        <v>46</v>
      </c>
      <c r="B22" s="12" t="s">
        <v>47</v>
      </c>
      <c r="C22" s="17">
        <v>47694.04</v>
      </c>
      <c r="D22" s="17">
        <v>107</v>
      </c>
      <c r="E22" s="18">
        <v>3</v>
      </c>
      <c r="F22" s="18">
        <f t="shared" si="0"/>
        <v>110</v>
      </c>
      <c r="G22" s="19">
        <f t="shared" si="1"/>
        <v>433.582181818182</v>
      </c>
      <c r="H22" s="12"/>
    </row>
    <row r="23" ht="15" spans="1:8">
      <c r="A23" s="16" t="s">
        <v>48</v>
      </c>
      <c r="B23" s="12" t="s">
        <v>49</v>
      </c>
      <c r="C23" s="17">
        <v>82980.24</v>
      </c>
      <c r="D23" s="17">
        <v>176</v>
      </c>
      <c r="E23" s="18">
        <v>5</v>
      </c>
      <c r="F23" s="18">
        <f t="shared" si="0"/>
        <v>181</v>
      </c>
      <c r="G23" s="19">
        <f t="shared" si="1"/>
        <v>458.454364640884</v>
      </c>
      <c r="H23" s="12"/>
    </row>
    <row r="24" ht="15" spans="1:8">
      <c r="A24" s="16" t="s">
        <v>50</v>
      </c>
      <c r="B24" s="12" t="s">
        <v>51</v>
      </c>
      <c r="C24" s="17">
        <v>118620.86</v>
      </c>
      <c r="D24" s="17">
        <v>209</v>
      </c>
      <c r="E24" s="18">
        <v>10</v>
      </c>
      <c r="F24" s="18">
        <f t="shared" si="0"/>
        <v>219</v>
      </c>
      <c r="G24" s="19">
        <f t="shared" si="1"/>
        <v>541.647762557078</v>
      </c>
      <c r="H24" s="12"/>
    </row>
    <row r="25" ht="15" spans="1:8">
      <c r="A25" s="16" t="s">
        <v>52</v>
      </c>
      <c r="B25" s="12" t="s">
        <v>53</v>
      </c>
      <c r="C25" s="17">
        <v>78493.34</v>
      </c>
      <c r="D25" s="17">
        <v>177</v>
      </c>
      <c r="E25" s="18">
        <v>15</v>
      </c>
      <c r="F25" s="18">
        <f t="shared" si="0"/>
        <v>192</v>
      </c>
      <c r="G25" s="19">
        <f t="shared" si="1"/>
        <v>408.819479166667</v>
      </c>
      <c r="H25" s="12"/>
    </row>
    <row r="26" ht="15" spans="1:8">
      <c r="A26" s="16" t="s">
        <v>54</v>
      </c>
      <c r="B26" s="12" t="s">
        <v>55</v>
      </c>
      <c r="C26" s="17">
        <v>68265.64</v>
      </c>
      <c r="D26" s="17">
        <v>173</v>
      </c>
      <c r="E26" s="18">
        <v>10</v>
      </c>
      <c r="F26" s="18">
        <f t="shared" si="0"/>
        <v>183</v>
      </c>
      <c r="G26" s="19">
        <f t="shared" si="1"/>
        <v>373.036284153005</v>
      </c>
      <c r="H26" s="12"/>
    </row>
    <row r="27" ht="15" spans="1:8">
      <c r="A27" s="16" t="s">
        <v>56</v>
      </c>
      <c r="B27" s="12" t="s">
        <v>57</v>
      </c>
      <c r="C27" s="17">
        <v>103311.03</v>
      </c>
      <c r="D27" s="17">
        <v>200</v>
      </c>
      <c r="E27" s="18">
        <v>5</v>
      </c>
      <c r="F27" s="18">
        <f t="shared" si="0"/>
        <v>205</v>
      </c>
      <c r="G27" s="19">
        <f t="shared" si="1"/>
        <v>503.956243902439</v>
      </c>
      <c r="H27" s="12"/>
    </row>
    <row r="28" ht="15" spans="1:8">
      <c r="A28" s="16" t="s">
        <v>58</v>
      </c>
      <c r="B28" s="12" t="s">
        <v>59</v>
      </c>
      <c r="C28" s="17">
        <v>67056.95</v>
      </c>
      <c r="D28" s="17">
        <v>220</v>
      </c>
      <c r="E28" s="18">
        <v>10</v>
      </c>
      <c r="F28" s="18">
        <f t="shared" si="0"/>
        <v>230</v>
      </c>
      <c r="G28" s="19">
        <f t="shared" si="1"/>
        <v>291.551956521739</v>
      </c>
      <c r="H28" s="12"/>
    </row>
    <row r="29" ht="15" spans="1:8">
      <c r="A29" s="16" t="s">
        <v>60</v>
      </c>
      <c r="B29" s="12" t="s">
        <v>61</v>
      </c>
      <c r="C29" s="17">
        <v>60780.7300000001</v>
      </c>
      <c r="D29" s="17">
        <v>163</v>
      </c>
      <c r="E29" s="18">
        <v>10</v>
      </c>
      <c r="F29" s="18">
        <f t="shared" si="0"/>
        <v>173</v>
      </c>
      <c r="G29" s="19">
        <f t="shared" si="1"/>
        <v>351.333699421966</v>
      </c>
      <c r="H29" s="12"/>
    </row>
    <row r="30" ht="50" customHeight="1" spans="1:8">
      <c r="A30" s="16" t="s">
        <v>62</v>
      </c>
      <c r="B30" s="12" t="s">
        <v>63</v>
      </c>
      <c r="C30" s="17">
        <v>178011.34</v>
      </c>
      <c r="D30" s="17">
        <v>130</v>
      </c>
      <c r="E30" s="18">
        <v>20</v>
      </c>
      <c r="F30" s="18">
        <f t="shared" si="0"/>
        <v>150</v>
      </c>
      <c r="G30" s="19">
        <f t="shared" si="1"/>
        <v>1186.74226666667</v>
      </c>
      <c r="H30" s="11" t="s">
        <v>64</v>
      </c>
    </row>
    <row r="31" ht="40.5" spans="1:8">
      <c r="A31" s="16" t="s">
        <v>65</v>
      </c>
      <c r="B31" s="12" t="s">
        <v>66</v>
      </c>
      <c r="C31" s="16">
        <v>77319.9</v>
      </c>
      <c r="D31" s="17">
        <v>40</v>
      </c>
      <c r="E31" s="18">
        <v>12</v>
      </c>
      <c r="F31" s="18">
        <f t="shared" si="0"/>
        <v>52</v>
      </c>
      <c r="G31" s="19">
        <f t="shared" si="1"/>
        <v>1486.92115384615</v>
      </c>
      <c r="H31" s="11" t="s">
        <v>67</v>
      </c>
    </row>
    <row r="32" ht="27" spans="1:8">
      <c r="A32" s="16" t="s">
        <v>68</v>
      </c>
      <c r="B32" s="11" t="s">
        <v>69</v>
      </c>
      <c r="C32" s="16">
        <v>33186.64</v>
      </c>
      <c r="D32" s="17">
        <v>62</v>
      </c>
      <c r="E32" s="18">
        <v>5</v>
      </c>
      <c r="F32" s="18">
        <f t="shared" si="0"/>
        <v>67</v>
      </c>
      <c r="G32" s="19">
        <f t="shared" si="1"/>
        <v>495.322985074627</v>
      </c>
      <c r="H32" s="12"/>
    </row>
    <row r="33" ht="27" customHeight="1" spans="1:8">
      <c r="A33" s="12" t="s">
        <v>70</v>
      </c>
      <c r="B33" s="12"/>
      <c r="C33" s="16">
        <v>2092903.22</v>
      </c>
      <c r="D33" s="17">
        <f>SUM(D5:D32)</f>
        <v>4810</v>
      </c>
      <c r="E33" s="18">
        <f>SUM(E5:E32)</f>
        <v>380</v>
      </c>
      <c r="F33" s="18">
        <f t="shared" si="0"/>
        <v>5190</v>
      </c>
      <c r="G33" s="19"/>
      <c r="H33" s="12"/>
    </row>
  </sheetData>
  <autoFilter ref="A4:H33">
    <extLst/>
  </autoFilter>
  <mergeCells count="1">
    <mergeCell ref="A2:H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songjunhong</dc:creator>
  <cp:lastModifiedBy>秦厚刚</cp:lastModifiedBy>
  <dcterms:created xsi:type="dcterms:W3CDTF">2020-05-19T01:25:00Z</dcterms:created>
  <dcterms:modified xsi:type="dcterms:W3CDTF">2020-06-07T09:20:09Z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