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<sst xmlns="http://schemas.openxmlformats.org/spreadsheetml/2006/main" count="963" uniqueCount="399">
  <si>
    <t>序号</t>
  </si>
  <si>
    <t>姓  名</t>
  </si>
  <si>
    <t>韦兴迪</t>
  </si>
  <si>
    <t>笔试准号证号</t>
  </si>
  <si>
    <t>笔试成绩</t>
  </si>
  <si>
    <t>备注</t>
  </si>
  <si>
    <t>缺考</t>
  </si>
  <si>
    <t>占总成绩50%</t>
  </si>
  <si>
    <t>面试成绩</t>
  </si>
  <si>
    <t>总成绩</t>
  </si>
  <si>
    <t>进入体检</t>
  </si>
  <si>
    <t>笔试成绩（150分制）</t>
  </si>
  <si>
    <t>折算百分制后成绩</t>
  </si>
  <si>
    <t>进入体检</t>
  </si>
  <si>
    <t>代婷婷</t>
  </si>
  <si>
    <t>10128324209</t>
  </si>
  <si>
    <t>许岳军</t>
  </si>
  <si>
    <t>序号</t>
  </si>
  <si>
    <t>10128324322</t>
  </si>
  <si>
    <t>唐华江</t>
  </si>
  <si>
    <t>尹海燕</t>
  </si>
  <si>
    <t>孙伦</t>
  </si>
  <si>
    <t>汪勇</t>
  </si>
  <si>
    <t>10128395918</t>
  </si>
  <si>
    <t>10128159514</t>
  </si>
  <si>
    <t>10128400515</t>
  </si>
  <si>
    <t xml:space="preserve">齐勇
</t>
  </si>
  <si>
    <t>阙云飞</t>
  </si>
  <si>
    <t>李丹</t>
  </si>
  <si>
    <t>林乾</t>
  </si>
  <si>
    <t>游一梅</t>
  </si>
  <si>
    <t>孟若雪</t>
  </si>
  <si>
    <t>10128392722</t>
  </si>
  <si>
    <t>10128051509</t>
  </si>
  <si>
    <t>10128153428</t>
  </si>
  <si>
    <t>杨锦越</t>
  </si>
  <si>
    <t>杜雅洁</t>
  </si>
  <si>
    <t>尹长智</t>
  </si>
  <si>
    <t>10128381301</t>
  </si>
  <si>
    <t>10128324627</t>
  </si>
  <si>
    <t>李蕾</t>
  </si>
  <si>
    <t>侯代富</t>
  </si>
  <si>
    <t>吴洪林</t>
  </si>
  <si>
    <t>韩宇</t>
  </si>
  <si>
    <t>10128150917</t>
  </si>
  <si>
    <t>10128392607</t>
  </si>
  <si>
    <t>杨美</t>
  </si>
  <si>
    <t>赵龙</t>
  </si>
  <si>
    <t>杨玲玲</t>
  </si>
  <si>
    <t>10128402324</t>
  </si>
  <si>
    <t>10128385019</t>
  </si>
  <si>
    <t>谭婧华</t>
  </si>
  <si>
    <t>胡敏</t>
  </si>
  <si>
    <t>曹碧琳</t>
  </si>
  <si>
    <t>10128159618</t>
  </si>
  <si>
    <t>10128321930</t>
  </si>
  <si>
    <t>罗密</t>
  </si>
  <si>
    <t>叶夕苗</t>
  </si>
  <si>
    <t>10128158530</t>
  </si>
  <si>
    <t>宋莉莎</t>
  </si>
  <si>
    <t>黄云霄</t>
  </si>
  <si>
    <t>向凯旋</t>
  </si>
  <si>
    <t>刘艳佳</t>
  </si>
  <si>
    <t>李佳</t>
  </si>
  <si>
    <t>李成龙</t>
  </si>
  <si>
    <t>杨曼</t>
  </si>
  <si>
    <t>邓伟</t>
  </si>
  <si>
    <t>吕盛寒</t>
  </si>
  <si>
    <t>杨娟</t>
  </si>
  <si>
    <t>杨兰</t>
  </si>
  <si>
    <t>10128402221</t>
  </si>
  <si>
    <t>10128153314</t>
  </si>
  <si>
    <t>10128402302</t>
  </si>
  <si>
    <t>10128051406</t>
  </si>
  <si>
    <t>10128384811</t>
  </si>
  <si>
    <t>10128392413</t>
  </si>
  <si>
    <t>10128397315</t>
  </si>
  <si>
    <t>10128157517</t>
  </si>
  <si>
    <t>折算百分制后成绩</t>
  </si>
  <si>
    <t>廖恒</t>
  </si>
  <si>
    <t>周显勇</t>
  </si>
  <si>
    <t>蔡娜</t>
  </si>
  <si>
    <t>10128050709</t>
  </si>
  <si>
    <t>10128154912</t>
  </si>
  <si>
    <t>10128394123</t>
  </si>
  <si>
    <t>陈波</t>
  </si>
  <si>
    <t>曹海川</t>
  </si>
  <si>
    <t>包燚</t>
  </si>
  <si>
    <t>10128396212</t>
  </si>
  <si>
    <t>10128404103</t>
  </si>
  <si>
    <t>杨弦</t>
  </si>
  <si>
    <t>康云</t>
  </si>
  <si>
    <t>吴云佳</t>
  </si>
  <si>
    <t>10128394912</t>
  </si>
  <si>
    <t>10128392407</t>
  </si>
  <si>
    <t>10128051227</t>
  </si>
  <si>
    <t>欧娟</t>
  </si>
  <si>
    <t>吴中维</t>
  </si>
  <si>
    <t xml:space="preserve">10128383009
</t>
  </si>
  <si>
    <t>武昌会</t>
  </si>
  <si>
    <t>罗其琪</t>
  </si>
  <si>
    <t>10128393817</t>
  </si>
  <si>
    <t>10128392630</t>
  </si>
  <si>
    <t>杨萍</t>
  </si>
  <si>
    <t>廖乾伟</t>
  </si>
  <si>
    <t>蔡孟轩</t>
  </si>
  <si>
    <t>10128320413</t>
  </si>
  <si>
    <t>10128404025</t>
  </si>
  <si>
    <t>10128391418</t>
  </si>
  <si>
    <t>骆丹</t>
  </si>
  <si>
    <t>王小红</t>
  </si>
  <si>
    <t>何自涵</t>
  </si>
  <si>
    <t>10128403806</t>
  </si>
  <si>
    <t>10128052005</t>
  </si>
  <si>
    <t>10128401618</t>
  </si>
  <si>
    <t>张崟</t>
  </si>
  <si>
    <t>吴道明</t>
  </si>
  <si>
    <t>10128383908</t>
  </si>
  <si>
    <t>10128156109</t>
  </si>
  <si>
    <t>任杰</t>
  </si>
  <si>
    <t>陈星灼</t>
  </si>
  <si>
    <t>10128151310</t>
  </si>
  <si>
    <t>10128401504</t>
  </si>
  <si>
    <t>龚静</t>
  </si>
  <si>
    <t>尹密</t>
  </si>
  <si>
    <t>叶青</t>
  </si>
  <si>
    <t>10128390709</t>
  </si>
  <si>
    <t>10128403208</t>
  </si>
  <si>
    <t>10128391025</t>
  </si>
  <si>
    <t>周景瑞</t>
  </si>
  <si>
    <t>张怡婧</t>
  </si>
  <si>
    <t>赵恬</t>
  </si>
  <si>
    <t>吴雪</t>
  </si>
  <si>
    <t>涂荣硕</t>
  </si>
  <si>
    <t>10128159201</t>
  </si>
  <si>
    <t>10128384427</t>
  </si>
  <si>
    <t>10128403308</t>
  </si>
  <si>
    <t>苗小猛</t>
  </si>
  <si>
    <t>武俊达</t>
  </si>
  <si>
    <t>罗亚琰</t>
  </si>
  <si>
    <t>黄清赟</t>
  </si>
  <si>
    <t>朱瑜</t>
  </si>
  <si>
    <t>10128392012</t>
  </si>
  <si>
    <t>10128382406</t>
  </si>
  <si>
    <t>10128155409</t>
  </si>
  <si>
    <t>10128152518</t>
  </si>
  <si>
    <t>10128322325</t>
  </si>
  <si>
    <t>10128395422</t>
  </si>
  <si>
    <t>周晓晴</t>
  </si>
  <si>
    <t>李毅衡</t>
  </si>
  <si>
    <t>宗芮羽</t>
  </si>
  <si>
    <t>10128157725</t>
  </si>
  <si>
    <t>10128052416</t>
  </si>
  <si>
    <t>10128154918</t>
  </si>
  <si>
    <t>穆青</t>
  </si>
  <si>
    <t>田丹</t>
  </si>
  <si>
    <t>曾廷廷</t>
  </si>
  <si>
    <t>10128402328</t>
  </si>
  <si>
    <t>10128321101</t>
  </si>
  <si>
    <t>10128157416</t>
  </si>
  <si>
    <t>方仕茂</t>
  </si>
  <si>
    <t>10128153403</t>
  </si>
  <si>
    <t>王圣</t>
  </si>
  <si>
    <t>陈俊磊</t>
  </si>
  <si>
    <t>龙桂灵</t>
  </si>
  <si>
    <t>黄晓雨</t>
  </si>
  <si>
    <t>张成娅</t>
  </si>
  <si>
    <t>10128393106</t>
  </si>
  <si>
    <t>10128155414</t>
  </si>
  <si>
    <t>10128156527</t>
  </si>
  <si>
    <t>何雨琪</t>
  </si>
  <si>
    <t>徐敏</t>
  </si>
  <si>
    <t>冯玥兴</t>
  </si>
  <si>
    <t>10128324225</t>
  </si>
  <si>
    <t>10128151619</t>
  </si>
  <si>
    <t>10128051527</t>
  </si>
  <si>
    <t>刘少兰</t>
  </si>
  <si>
    <t>罗小龙</t>
  </si>
  <si>
    <t>10128395209</t>
  </si>
  <si>
    <t>10128320520</t>
  </si>
  <si>
    <t>安星宇</t>
  </si>
  <si>
    <t>周倩</t>
  </si>
  <si>
    <t>杨定祥</t>
  </si>
  <si>
    <t>10128402211</t>
  </si>
  <si>
    <t>10128050327</t>
  </si>
  <si>
    <t>10128400803</t>
  </si>
  <si>
    <t>何秀龙</t>
  </si>
  <si>
    <t>高迪</t>
  </si>
  <si>
    <t>刘耀帮</t>
  </si>
  <si>
    <t>余雨蓉</t>
  </si>
  <si>
    <t>王德飘</t>
  </si>
  <si>
    <t>令狐蓉</t>
  </si>
  <si>
    <t>10128323618</t>
  </si>
  <si>
    <t>10128322028</t>
  </si>
  <si>
    <t>10128155123</t>
  </si>
  <si>
    <t>10128152517</t>
  </si>
  <si>
    <t>10128152806</t>
  </si>
  <si>
    <t>陆敏</t>
  </si>
  <si>
    <t>王姣</t>
  </si>
  <si>
    <t>10128151325</t>
  </si>
  <si>
    <t>10128321706</t>
  </si>
  <si>
    <t>张力</t>
  </si>
  <si>
    <t xml:space="preserve">10128383509
</t>
  </si>
  <si>
    <t>王璐</t>
  </si>
  <si>
    <t>陈莉莎</t>
  </si>
  <si>
    <t>陈静</t>
  </si>
  <si>
    <t>杨芳</t>
  </si>
  <si>
    <t>邓瑶</t>
  </si>
  <si>
    <t>刘静</t>
  </si>
  <si>
    <t>10128153509</t>
  </si>
  <si>
    <t>10128401402</t>
  </si>
  <si>
    <t>10128154525</t>
  </si>
  <si>
    <t>姜敏</t>
  </si>
  <si>
    <t>向依</t>
  </si>
  <si>
    <t>龙世方</t>
  </si>
  <si>
    <t>李颜冰</t>
  </si>
  <si>
    <t>10128320319</t>
  </si>
  <si>
    <t>10128391407</t>
  </si>
  <si>
    <t>10128391210</t>
  </si>
  <si>
    <t>10128396115</t>
  </si>
  <si>
    <t>王金花</t>
  </si>
  <si>
    <t>刘浪涛</t>
  </si>
  <si>
    <t>梁峰豪</t>
  </si>
  <si>
    <t>10128394819</t>
  </si>
  <si>
    <t>10128391615</t>
  </si>
  <si>
    <t>10128324808</t>
  </si>
  <si>
    <t>田甜</t>
  </si>
  <si>
    <t>张颜</t>
  </si>
  <si>
    <t>李晋华</t>
  </si>
  <si>
    <t>10128400423</t>
  </si>
  <si>
    <t>10128392914</t>
  </si>
  <si>
    <t>10128402404</t>
  </si>
  <si>
    <t>刘靖</t>
  </si>
  <si>
    <t>吴文强</t>
  </si>
  <si>
    <t>赵力</t>
  </si>
  <si>
    <t>韩雪</t>
  </si>
  <si>
    <t>刘倾城</t>
  </si>
  <si>
    <t>韦启迪</t>
  </si>
  <si>
    <t>邱洁</t>
  </si>
  <si>
    <t>王亚娟</t>
  </si>
  <si>
    <t>周莹莹</t>
  </si>
  <si>
    <t>杨熟英</t>
  </si>
  <si>
    <t>段丽</t>
  </si>
  <si>
    <t>10128402506</t>
  </si>
  <si>
    <t>10128320710</t>
  </si>
  <si>
    <t>10128323306</t>
  </si>
  <si>
    <t>10128154415</t>
  </si>
  <si>
    <t>10128158002</t>
  </si>
  <si>
    <t>10128152115</t>
  </si>
  <si>
    <t>10128390230</t>
  </si>
  <si>
    <t>10128157106</t>
  </si>
  <si>
    <t>10128159710</t>
  </si>
  <si>
    <t>占总成绩50%</t>
  </si>
  <si>
    <t>尚念杰</t>
  </si>
  <si>
    <t>唐飞艳</t>
  </si>
  <si>
    <t>10128390517</t>
  </si>
  <si>
    <t>10128404002</t>
  </si>
  <si>
    <t>刘双艳</t>
  </si>
  <si>
    <t>潘文渊</t>
  </si>
  <si>
    <t>石新萍</t>
  </si>
  <si>
    <t>10128402827</t>
  </si>
  <si>
    <t>10128324812</t>
  </si>
  <si>
    <t>10128400308</t>
  </si>
  <si>
    <t>余锋</t>
  </si>
  <si>
    <t>10128156017</t>
  </si>
  <si>
    <t>10128391822</t>
  </si>
  <si>
    <t>唐会会</t>
  </si>
  <si>
    <t>叶勇</t>
  </si>
  <si>
    <t>犹昌艳</t>
  </si>
  <si>
    <t>10128397014</t>
  </si>
  <si>
    <t>10128324613</t>
  </si>
  <si>
    <t>10128383815</t>
  </si>
  <si>
    <t>沈亚明</t>
  </si>
  <si>
    <t>张有云</t>
  </si>
  <si>
    <t>郑飞云</t>
  </si>
  <si>
    <t>10128383910</t>
  </si>
  <si>
    <t>10128159606</t>
  </si>
  <si>
    <t>10128153908</t>
  </si>
  <si>
    <t>张洁</t>
  </si>
  <si>
    <t>赵善梅</t>
  </si>
  <si>
    <t>唐青</t>
  </si>
  <si>
    <t>王堃</t>
  </si>
  <si>
    <t>唐玲涵</t>
  </si>
  <si>
    <t>司马薇</t>
  </si>
  <si>
    <t>瞿飞</t>
  </si>
  <si>
    <t>张升艳</t>
  </si>
  <si>
    <t>温美君</t>
  </si>
  <si>
    <t>冯凤娇</t>
  </si>
  <si>
    <t>贺栾劲芝</t>
  </si>
  <si>
    <t>刘佳黎</t>
  </si>
  <si>
    <t>10128052420</t>
  </si>
  <si>
    <t>10128391102</t>
  </si>
  <si>
    <t>10128384009</t>
  </si>
  <si>
    <t>10128156905</t>
  </si>
  <si>
    <t>10128150815</t>
  </si>
  <si>
    <t>10128157814</t>
  </si>
  <si>
    <t>10128394409</t>
  </si>
  <si>
    <t>10128394404</t>
  </si>
  <si>
    <t>10128392315</t>
  </si>
  <si>
    <t>10128323616</t>
  </si>
  <si>
    <t>10128323407</t>
  </si>
  <si>
    <t>谭丹丹</t>
  </si>
  <si>
    <t>10128381127</t>
  </si>
  <si>
    <t>梁渝</t>
  </si>
  <si>
    <t>杨健</t>
  </si>
  <si>
    <t>杨峰</t>
  </si>
  <si>
    <t>刘昌会</t>
  </si>
  <si>
    <t>刘蕾</t>
  </si>
  <si>
    <t>杨希聚</t>
  </si>
  <si>
    <t>10128151227</t>
  </si>
  <si>
    <t>10128395804</t>
  </si>
  <si>
    <t>10128156726</t>
  </si>
  <si>
    <t>10128383716</t>
  </si>
  <si>
    <t>10128323615</t>
  </si>
  <si>
    <t>10128157225</t>
  </si>
  <si>
    <t>折算百分制后成绩</t>
  </si>
  <si>
    <t>杨忠礼</t>
  </si>
  <si>
    <t>詹洪平</t>
  </si>
  <si>
    <t>祖盘玉</t>
  </si>
  <si>
    <t>10128155420</t>
  </si>
  <si>
    <t>10128404702</t>
  </si>
  <si>
    <t>刘江静</t>
  </si>
  <si>
    <t>张佳凤</t>
  </si>
  <si>
    <t>笔试准号证号</t>
  </si>
  <si>
    <t>笔试成绩（150分制）</t>
  </si>
  <si>
    <t>占总成绩40%</t>
  </si>
  <si>
    <t>面试成绩</t>
  </si>
  <si>
    <t>占总成绩30%</t>
  </si>
  <si>
    <t>试讲成绩</t>
  </si>
  <si>
    <t>总成绩</t>
  </si>
  <si>
    <t>备注</t>
  </si>
  <si>
    <t>进入体检</t>
  </si>
  <si>
    <t>贵州省农业科学院2019年公开招聘工作人员总成绩及进入体检人员名单</t>
  </si>
  <si>
    <t>单位及代码：0601贵州省草业研究所</t>
  </si>
  <si>
    <t>专业技术岗位01：作物遗传育种、发育生物学（招1人）</t>
  </si>
  <si>
    <t>专业技术岗位02：草业科学、草学（招1人）</t>
  </si>
  <si>
    <t>专业技术岗位03：养殖（招1人）</t>
  </si>
  <si>
    <t>单位及代码：0602省农科院附属中学</t>
  </si>
  <si>
    <t>专业技术岗位01：数学与应用数学（招2人）</t>
  </si>
  <si>
    <t>单位及代码：0603贵州省果树科学研究所</t>
  </si>
  <si>
    <t>专业技术岗位02：生物学（招1人）</t>
  </si>
  <si>
    <t>专业技术岗位03：植物保护（招1人）</t>
  </si>
  <si>
    <t>单位及代码：0604贵州省旱粮研究所</t>
  </si>
  <si>
    <t xml:space="preserve"> 专业技术岗位01: 作物学、植物保护（招1人）</t>
  </si>
  <si>
    <t>专业技术岗位02：作物遗传育种（招1人）</t>
  </si>
  <si>
    <t>专业技术岗位03：会计、会计学（招1人）</t>
  </si>
  <si>
    <t>专业技术岗位04：电气工程及其自动化（招1人）</t>
  </si>
  <si>
    <t>单位及代码：0605贵州省亚热带作物研究所</t>
  </si>
  <si>
    <t>专业技术岗位01：生物化学与分子生物学、植物学（招1人）</t>
  </si>
  <si>
    <t>单位及代码：0606贵州省生物技术研究所</t>
  </si>
  <si>
    <t>专业技术岗位01：作物遗传育种（招2人）</t>
  </si>
  <si>
    <t>专业技术岗位02：植物保护（招1人）</t>
  </si>
  <si>
    <t>单位及代码：0607贵州省水产研究所</t>
  </si>
  <si>
    <t xml:space="preserve"> 专业技术岗位01:水产养殖、水生生物学、生态学（招3人）</t>
  </si>
  <si>
    <t>单位及代码：0608贵州省土壤肥料研究所</t>
  </si>
  <si>
    <t>专业技术岗位01： 农业资源与环境、农业资源利用、土壤学、植物营养学（招1人）</t>
  </si>
  <si>
    <t>专业技术岗位02：微生物学（招1人）</t>
  </si>
  <si>
    <t>单位及代码：0609贵州省现代农业发展研究所</t>
  </si>
  <si>
    <t xml:space="preserve"> 专业技术岗位01:特种经济动物饲养、农业昆虫与害虫防治（招1人）</t>
  </si>
  <si>
    <t xml:space="preserve"> 专业技术岗位02:产业经济学、农业经济管理、区域经济学（招1人）</t>
  </si>
  <si>
    <t xml:space="preserve"> 专业技术岗位03:食品加工与安全、营养与食品安全（招1人）</t>
  </si>
  <si>
    <t xml:space="preserve"> 专业技术岗位04:农产品加工及贮藏工程、食品工程、发酵工程、食品科学（招1人）</t>
  </si>
  <si>
    <t>单位及代码：0610贵州省农业科技信息研究所</t>
  </si>
  <si>
    <t>专业技术岗位03：蔬菜学、果树学（招1人）</t>
  </si>
  <si>
    <t>单位及代码：0611贵州省油菜研究所</t>
  </si>
  <si>
    <t>专业技术岗位02：作物学（招2人）</t>
  </si>
  <si>
    <t>单位及代码：0612贵州省畜牧兽医研究所</t>
  </si>
  <si>
    <t xml:space="preserve">专业技术岗位01：生物工程（招1人）    </t>
  </si>
  <si>
    <t xml:space="preserve"> 专业技术岗位02:养殖、动物遗传育种与繁殖、兽医、草学（招3人）</t>
  </si>
  <si>
    <t xml:space="preserve">专业技术岗位03：会计、会计学（招1人）    </t>
  </si>
  <si>
    <t>单位及代码：0613贵州省茶叶研究所</t>
  </si>
  <si>
    <t xml:space="preserve"> 专业技术岗位01:土壤学、植物营养学、作物栽培学与耕作学、茶学（招1人）</t>
  </si>
  <si>
    <t xml:space="preserve"> 专业技术岗位02:微生物学、茶学（招1人）</t>
  </si>
  <si>
    <t xml:space="preserve"> 专业技术岗位03:有机化学（招1人）</t>
  </si>
  <si>
    <t xml:space="preserve"> 专业技术岗位05:会计、会计学（招1人）</t>
  </si>
  <si>
    <t>缺考</t>
  </si>
  <si>
    <t>单位及代码：0614贵州省植物保护研究所</t>
  </si>
  <si>
    <t xml:space="preserve"> 专业技术岗位01:会计、会计学（招1人）</t>
  </si>
  <si>
    <t xml:space="preserve"> 专业技术岗位02:植物保护、农业昆虫与害虫防治（招1人）</t>
  </si>
  <si>
    <t xml:space="preserve"> 专业技术岗位03:植物病理学（招1人）</t>
  </si>
  <si>
    <t xml:space="preserve"> 专业技术岗位04：农药学（招2人）</t>
  </si>
  <si>
    <t>单位及代码：0615省农科院职工医院</t>
  </si>
  <si>
    <t>专业技术岗位01：临床医学类、中西医结合类、中医学类（招人1）</t>
  </si>
  <si>
    <t>单位及代码：0616贵州省蚕业研究所</t>
  </si>
  <si>
    <t>专业技术岗位01：作物遗传育种、应用生物技术、蔬菜学（招1人）</t>
  </si>
  <si>
    <t>专业技术岗位02：作物栽培学与耕作学、蔬菜学、土壤学、植物营养学、植物保护、植物病理学（招1人）</t>
  </si>
  <si>
    <t>专业技术岗位04：会计、会计学（招1人）</t>
  </si>
  <si>
    <t>单位及代码：0617贵州省油料研究所</t>
  </si>
  <si>
    <t xml:space="preserve"> 专业技术岗位02:作物遗传育种、作物、作物学（招2人）</t>
  </si>
  <si>
    <t xml:space="preserve"> 专业技术岗位03:生物工程（招1人）</t>
  </si>
  <si>
    <t>单位及代码：0618贵州省农作物品种资源研究所</t>
  </si>
  <si>
    <t>专业技术岗位01：菌类作物、微生物学、作物遗传育种、中药学、药物化学（招3人）</t>
  </si>
  <si>
    <t>专业技术岗位02：植物病理学、微生物学（招1人）</t>
  </si>
  <si>
    <t>单位及代码：0619贵州省水稻研究所</t>
  </si>
  <si>
    <t>专业技术岗位01：作物学、作物栽培学与耕作学（招1人）</t>
  </si>
  <si>
    <t>专业技术岗位02：作物栽培学与耕作学（招1人）</t>
  </si>
  <si>
    <t>专业技术岗位03：电气工程及其自动化（招1人）</t>
  </si>
  <si>
    <t>单位及代码：0620贵州省园艺研究所</t>
  </si>
  <si>
    <t>专业技术岗位01：园艺、园艺学、蔬菜学、农业资源利用、林业（招4人）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</si>
</sst>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0;[Red]0.00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11"/>
      <name val="黑体"/>
      <family val="3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b/>
      <sz val="18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3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33" fillId="32" borderId="0" applyNumberFormat="0" applyBorder="0" applyAlignment="0" applyProtection="0"/>
    <xf numFmtId="0" fontId="7" fillId="17" borderId="0" applyNumberFormat="0" applyBorder="0" applyAlignment="0" applyProtection="0"/>
    <xf numFmtId="0" fontId="7" fillId="33" borderId="0" applyNumberFormat="0" applyBorder="0" applyAlignment="0" applyProtection="0"/>
    <xf numFmtId="0" fontId="33" fillId="3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3" fillId="35" borderId="0" applyNumberFormat="0" applyBorder="0" applyAlignment="0" applyProtection="0"/>
    <xf numFmtId="0" fontId="7" fillId="6" borderId="0" applyNumberFormat="0" applyBorder="0" applyAlignment="0" applyProtection="0"/>
    <xf numFmtId="0" fontId="7" fillId="3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12" fillId="0" borderId="2" applyNumberFormat="0" applyFill="0" applyAlignment="0" applyProtection="0"/>
    <xf numFmtId="0" fontId="24" fillId="0" borderId="3" applyNumberFormat="0" applyFill="0" applyAlignment="0" applyProtection="0"/>
    <xf numFmtId="0" fontId="36" fillId="0" borderId="4" applyNumberFormat="0" applyFill="0" applyAlignment="0" applyProtection="0"/>
    <xf numFmtId="0" fontId="13" fillId="0" borderId="5" applyNumberFormat="0" applyFill="0" applyAlignment="0" applyProtection="0"/>
    <xf numFmtId="0" fontId="23" fillId="0" borderId="5" applyNumberFormat="0" applyFill="0" applyAlignment="0" applyProtection="0"/>
    <xf numFmtId="0" fontId="37" fillId="0" borderId="6" applyNumberFormat="0" applyFill="0" applyAlignment="0" applyProtection="0"/>
    <xf numFmtId="0" fontId="11" fillId="0" borderId="7" applyNumberFormat="0" applyFill="0" applyAlignment="0" applyProtection="0"/>
    <xf numFmtId="0" fontId="22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0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9" borderId="12" applyNumberFormat="0" applyAlignment="0" applyProtection="0"/>
    <xf numFmtId="0" fontId="16" fillId="40" borderId="13" applyNumberFormat="0" applyAlignment="0" applyProtection="0"/>
    <xf numFmtId="0" fontId="16" fillId="17" borderId="13" applyNumberFormat="0" applyAlignment="0" applyProtection="0"/>
    <xf numFmtId="0" fontId="42" fillId="41" borderId="14" applyNumberFormat="0" applyAlignment="0" applyProtection="0"/>
    <xf numFmtId="0" fontId="18" fillId="42" borderId="15" applyNumberFormat="0" applyAlignment="0" applyProtection="0"/>
    <xf numFmtId="0" fontId="18" fillId="42" borderId="15" applyNumberFormat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3" borderId="0" applyNumberFormat="0" applyBorder="0" applyAlignment="0" applyProtection="0"/>
    <xf numFmtId="0" fontId="7" fillId="28" borderId="0" applyNumberFormat="0" applyBorder="0" applyAlignment="0" applyProtection="0"/>
    <xf numFmtId="0" fontId="7" fillId="44" borderId="0" applyNumberFormat="0" applyBorder="0" applyAlignment="0" applyProtection="0"/>
    <xf numFmtId="0" fontId="33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33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3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33" borderId="0" applyNumberFormat="0" applyBorder="0" applyAlignment="0" applyProtection="0"/>
    <xf numFmtId="0" fontId="33" fillId="5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3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46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39" borderId="18" applyNumberFormat="0" applyAlignment="0" applyProtection="0"/>
    <xf numFmtId="0" fontId="14" fillId="40" borderId="19" applyNumberFormat="0" applyAlignment="0" applyProtection="0"/>
    <xf numFmtId="0" fontId="14" fillId="17" borderId="19" applyNumberFormat="0" applyAlignment="0" applyProtection="0"/>
    <xf numFmtId="0" fontId="48" fillId="55" borderId="12" applyNumberFormat="0" applyAlignment="0" applyProtection="0"/>
    <xf numFmtId="0" fontId="4" fillId="21" borderId="13" applyNumberFormat="0" applyAlignment="0" applyProtection="0"/>
    <xf numFmtId="0" fontId="4" fillId="3" borderId="13" applyNumberFormat="0" applyAlignment="0" applyProtection="0"/>
    <xf numFmtId="0" fontId="0" fillId="56" borderId="20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</cellStyleXfs>
  <cellXfs count="84">
    <xf numFmtId="0" fontId="0" fillId="0" borderId="0" xfId="0" applyFont="1" applyAlignment="1">
      <alignment vertical="center"/>
    </xf>
    <xf numFmtId="0" fontId="49" fillId="57" borderId="0" xfId="0" applyFont="1" applyFill="1" applyAlignment="1">
      <alignment vertical="center"/>
    </xf>
    <xf numFmtId="0" fontId="50" fillId="57" borderId="22" xfId="0" applyFont="1" applyFill="1" applyBorder="1" applyAlignment="1">
      <alignment horizontal="center" vertical="center"/>
    </xf>
    <xf numFmtId="0" fontId="50" fillId="57" borderId="22" xfId="0" applyFont="1" applyFill="1" applyBorder="1" applyAlignment="1">
      <alignment horizontal="center" vertical="center" wrapText="1"/>
    </xf>
    <xf numFmtId="0" fontId="50" fillId="57" borderId="22" xfId="0" applyFont="1" applyFill="1" applyBorder="1" applyAlignment="1">
      <alignment horizontal="center" vertical="center"/>
    </xf>
    <xf numFmtId="0" fontId="26" fillId="57" borderId="22" xfId="108" applyFont="1" applyFill="1" applyBorder="1" applyAlignment="1">
      <alignment horizontal="center" vertical="center"/>
      <protection/>
    </xf>
    <xf numFmtId="0" fontId="3" fillId="57" borderId="22" xfId="92" applyFill="1" applyBorder="1" applyAlignment="1">
      <alignment horizontal="center" vertical="center"/>
      <protection/>
    </xf>
    <xf numFmtId="177" fontId="25" fillId="57" borderId="22" xfId="110" applyNumberFormat="1" applyFont="1" applyFill="1" applyBorder="1" applyAlignment="1">
      <alignment horizontal="center" vertical="center"/>
      <protection/>
    </xf>
    <xf numFmtId="177" fontId="25" fillId="57" borderId="23" xfId="110" applyNumberFormat="1" applyFont="1" applyFill="1" applyBorder="1" applyAlignment="1">
      <alignment horizontal="center" vertical="center"/>
      <protection/>
    </xf>
    <xf numFmtId="0" fontId="49" fillId="57" borderId="22" xfId="0" applyFont="1" applyFill="1" applyBorder="1" applyAlignment="1">
      <alignment vertical="center"/>
    </xf>
    <xf numFmtId="0" fontId="51" fillId="57" borderId="22" xfId="0" applyFont="1" applyFill="1" applyBorder="1" applyAlignment="1">
      <alignment horizontal="center" vertical="center" wrapText="1"/>
    </xf>
    <xf numFmtId="0" fontId="3" fillId="57" borderId="22" xfId="91" applyFill="1" applyBorder="1" applyAlignment="1">
      <alignment horizontal="center" vertical="center"/>
      <protection/>
    </xf>
    <xf numFmtId="0" fontId="28" fillId="57" borderId="22" xfId="96" applyFont="1" applyFill="1" applyBorder="1" applyAlignment="1">
      <alignment horizontal="center" vertical="center"/>
      <protection/>
    </xf>
    <xf numFmtId="0" fontId="28" fillId="57" borderId="22" xfId="96" applyFont="1" applyFill="1" applyBorder="1" applyAlignment="1">
      <alignment horizontal="center" vertical="center"/>
      <protection/>
    </xf>
    <xf numFmtId="0" fontId="51" fillId="57" borderId="22" xfId="0" applyFont="1" applyFill="1" applyBorder="1" applyAlignment="1">
      <alignment horizontal="center" vertical="center" wrapText="1"/>
    </xf>
    <xf numFmtId="178" fontId="49" fillId="57" borderId="22" xfId="0" applyNumberFormat="1" applyFont="1" applyFill="1" applyBorder="1" applyAlignment="1">
      <alignment vertical="center"/>
    </xf>
    <xf numFmtId="176" fontId="25" fillId="57" borderId="22" xfId="90" applyNumberFormat="1" applyFont="1" applyFill="1" applyBorder="1" applyAlignment="1">
      <alignment horizontal="center" vertical="center"/>
      <protection/>
    </xf>
    <xf numFmtId="0" fontId="50" fillId="57" borderId="22" xfId="0" applyFont="1" applyFill="1" applyBorder="1" applyAlignment="1">
      <alignment horizontal="center" vertical="center" wrapText="1"/>
    </xf>
    <xf numFmtId="178" fontId="49" fillId="57" borderId="22" xfId="0" applyNumberFormat="1" applyFont="1" applyFill="1" applyBorder="1" applyAlignment="1">
      <alignment vertical="center"/>
    </xf>
    <xf numFmtId="0" fontId="52" fillId="57" borderId="22" xfId="108" applyFont="1" applyFill="1" applyBorder="1" applyAlignment="1">
      <alignment horizontal="center" vertical="center"/>
      <protection/>
    </xf>
    <xf numFmtId="0" fontId="28" fillId="57" borderId="22" xfId="96" applyFont="1" applyFill="1" applyBorder="1" applyAlignment="1">
      <alignment horizontal="center" vertical="center"/>
      <protection/>
    </xf>
    <xf numFmtId="0" fontId="52" fillId="57" borderId="22" xfId="108" applyFont="1" applyFill="1" applyBorder="1" applyAlignment="1">
      <alignment horizontal="center" vertical="center" wrapText="1"/>
      <protection/>
    </xf>
    <xf numFmtId="0" fontId="3" fillId="57" borderId="22" xfId="91" applyFont="1" applyFill="1" applyBorder="1" applyAlignment="1">
      <alignment horizontal="center" vertical="center" wrapText="1"/>
      <protection/>
    </xf>
    <xf numFmtId="0" fontId="3" fillId="57" borderId="22" xfId="93" applyFill="1" applyBorder="1" applyAlignment="1">
      <alignment horizontal="center" vertical="center"/>
      <protection/>
    </xf>
    <xf numFmtId="176" fontId="25" fillId="57" borderId="0" xfId="110" applyNumberFormat="1" applyFont="1" applyFill="1" applyBorder="1" applyAlignment="1">
      <alignment horizontal="center" vertical="center"/>
      <protection/>
    </xf>
    <xf numFmtId="0" fontId="3" fillId="57" borderId="22" xfId="91" applyFont="1" applyFill="1" applyBorder="1" applyAlignment="1">
      <alignment horizontal="center" vertical="center"/>
      <protection/>
    </xf>
    <xf numFmtId="0" fontId="49" fillId="57" borderId="0" xfId="0" applyFont="1" applyFill="1" applyAlignment="1">
      <alignment vertical="center"/>
    </xf>
    <xf numFmtId="0" fontId="3" fillId="57" borderId="22" xfId="93" applyFont="1" applyFill="1" applyBorder="1" applyAlignment="1">
      <alignment horizontal="center" vertical="center"/>
      <protection/>
    </xf>
    <xf numFmtId="177" fontId="3" fillId="57" borderId="22" xfId="93" applyNumberFormat="1" applyFont="1" applyFill="1" applyBorder="1" applyAlignment="1">
      <alignment horizontal="center" vertical="center"/>
      <protection/>
    </xf>
    <xf numFmtId="0" fontId="49" fillId="57" borderId="23" xfId="0" applyFont="1" applyFill="1" applyBorder="1" applyAlignment="1">
      <alignment vertical="center"/>
    </xf>
    <xf numFmtId="0" fontId="49" fillId="57" borderId="22" xfId="0" applyFont="1" applyFill="1" applyBorder="1" applyAlignment="1">
      <alignment vertical="center"/>
    </xf>
    <xf numFmtId="183" fontId="25" fillId="57" borderId="22" xfId="90" applyNumberFormat="1" applyFont="1" applyFill="1" applyBorder="1" applyAlignment="1">
      <alignment horizontal="center" vertical="center"/>
      <protection/>
    </xf>
    <xf numFmtId="183" fontId="25" fillId="57" borderId="22" xfId="110" applyNumberFormat="1" applyFont="1" applyFill="1" applyBorder="1" applyAlignment="1">
      <alignment horizontal="center" vertical="center"/>
      <protection/>
    </xf>
    <xf numFmtId="183" fontId="3" fillId="57" borderId="22" xfId="93" applyNumberFormat="1" applyFill="1" applyBorder="1" applyAlignment="1">
      <alignment horizontal="center" vertical="center"/>
      <protection/>
    </xf>
    <xf numFmtId="183" fontId="25" fillId="57" borderId="22" xfId="90" applyNumberFormat="1" applyFont="1" applyFill="1" applyBorder="1" applyAlignment="1">
      <alignment horizontal="center" vertical="center"/>
      <protection/>
    </xf>
    <xf numFmtId="183" fontId="25" fillId="57" borderId="23" xfId="110" applyNumberFormat="1" applyFont="1" applyFill="1" applyBorder="1" applyAlignment="1">
      <alignment horizontal="center" vertical="center"/>
      <protection/>
    </xf>
    <xf numFmtId="183" fontId="3" fillId="57" borderId="22" xfId="92" applyNumberFormat="1" applyFill="1" applyBorder="1" applyAlignment="1">
      <alignment horizontal="center" vertical="center"/>
      <protection/>
    </xf>
    <xf numFmtId="183" fontId="3" fillId="57" borderId="22" xfId="91" applyNumberFormat="1" applyFill="1" applyBorder="1" applyAlignment="1">
      <alignment horizontal="center" vertical="center"/>
      <protection/>
    </xf>
    <xf numFmtId="0" fontId="26" fillId="57" borderId="24" xfId="108" applyFont="1" applyFill="1" applyBorder="1" applyAlignment="1">
      <alignment horizontal="center" vertical="center"/>
      <protection/>
    </xf>
    <xf numFmtId="0" fontId="3" fillId="57" borderId="24" xfId="91" applyFill="1" applyBorder="1" applyAlignment="1">
      <alignment horizontal="center" vertical="center"/>
      <protection/>
    </xf>
    <xf numFmtId="183" fontId="3" fillId="57" borderId="24" xfId="91" applyNumberFormat="1" applyFill="1" applyBorder="1" applyAlignment="1">
      <alignment horizontal="center" vertical="center"/>
      <protection/>
    </xf>
    <xf numFmtId="183" fontId="25" fillId="57" borderId="24" xfId="90" applyNumberFormat="1" applyFont="1" applyFill="1" applyBorder="1" applyAlignment="1">
      <alignment horizontal="center" vertical="center"/>
      <protection/>
    </xf>
    <xf numFmtId="183" fontId="25" fillId="57" borderId="24" xfId="110" applyNumberFormat="1" applyFont="1" applyFill="1" applyBorder="1" applyAlignment="1">
      <alignment horizontal="center" vertical="center"/>
      <protection/>
    </xf>
    <xf numFmtId="0" fontId="28" fillId="57" borderId="24" xfId="96" applyFont="1" applyFill="1" applyBorder="1" applyAlignment="1">
      <alignment horizontal="center" vertical="center"/>
      <protection/>
    </xf>
    <xf numFmtId="0" fontId="26" fillId="57" borderId="25" xfId="108" applyFont="1" applyFill="1" applyBorder="1" applyAlignment="1">
      <alignment horizontal="center" vertical="center"/>
      <protection/>
    </xf>
    <xf numFmtId="0" fontId="3" fillId="57" borderId="26" xfId="91" applyFill="1" applyBorder="1" applyAlignment="1">
      <alignment horizontal="center" vertical="center"/>
      <protection/>
    </xf>
    <xf numFmtId="183" fontId="3" fillId="57" borderId="26" xfId="91" applyNumberFormat="1" applyFill="1" applyBorder="1" applyAlignment="1">
      <alignment horizontal="center" vertical="center"/>
      <protection/>
    </xf>
    <xf numFmtId="183" fontId="25" fillId="57" borderId="26" xfId="90" applyNumberFormat="1" applyFont="1" applyFill="1" applyBorder="1" applyAlignment="1">
      <alignment horizontal="center" vertical="center"/>
      <protection/>
    </xf>
    <xf numFmtId="183" fontId="25" fillId="57" borderId="26" xfId="110" applyNumberFormat="1" applyFont="1" applyFill="1" applyBorder="1" applyAlignment="1">
      <alignment horizontal="center" vertical="center"/>
      <protection/>
    </xf>
    <xf numFmtId="0" fontId="28" fillId="57" borderId="26" xfId="96" applyFont="1" applyFill="1" applyBorder="1" applyAlignment="1">
      <alignment horizontal="center" vertical="center"/>
      <protection/>
    </xf>
    <xf numFmtId="0" fontId="26" fillId="57" borderId="27" xfId="108" applyFont="1" applyFill="1" applyBorder="1" applyAlignment="1">
      <alignment horizontal="center" vertical="center"/>
      <protection/>
    </xf>
    <xf numFmtId="0" fontId="3" fillId="57" borderId="28" xfId="93" applyFont="1" applyFill="1" applyBorder="1" applyAlignment="1">
      <alignment horizontal="center" vertical="center"/>
      <protection/>
    </xf>
    <xf numFmtId="177" fontId="3" fillId="57" borderId="28" xfId="93" applyNumberFormat="1" applyFont="1" applyFill="1" applyBorder="1" applyAlignment="1">
      <alignment horizontal="center" vertical="center"/>
      <protection/>
    </xf>
    <xf numFmtId="183" fontId="25" fillId="57" borderId="28" xfId="90" applyNumberFormat="1" applyFont="1" applyFill="1" applyBorder="1" applyAlignment="1">
      <alignment horizontal="center" vertical="center"/>
      <protection/>
    </xf>
    <xf numFmtId="183" fontId="25" fillId="57" borderId="23" xfId="90" applyNumberFormat="1" applyFont="1" applyFill="1" applyBorder="1" applyAlignment="1">
      <alignment horizontal="center" vertical="center"/>
      <protection/>
    </xf>
    <xf numFmtId="183" fontId="25" fillId="57" borderId="0" xfId="110" applyNumberFormat="1" applyFont="1" applyFill="1" applyBorder="1" applyAlignment="1">
      <alignment horizontal="center" vertical="center"/>
      <protection/>
    </xf>
    <xf numFmtId="0" fontId="49" fillId="57" borderId="0" xfId="0" applyFont="1" applyFill="1" applyBorder="1" applyAlignment="1">
      <alignment vertical="center"/>
    </xf>
    <xf numFmtId="0" fontId="3" fillId="57" borderId="28" xfId="91" applyFill="1" applyBorder="1" applyAlignment="1">
      <alignment horizontal="center" vertical="center"/>
      <protection/>
    </xf>
    <xf numFmtId="183" fontId="3" fillId="57" borderId="28" xfId="91" applyNumberFormat="1" applyFill="1" applyBorder="1" applyAlignment="1">
      <alignment horizontal="center" vertical="center"/>
      <protection/>
    </xf>
    <xf numFmtId="183" fontId="25" fillId="57" borderId="28" xfId="90" applyNumberFormat="1" applyFont="1" applyFill="1" applyBorder="1" applyAlignment="1">
      <alignment horizontal="center" vertical="center"/>
      <protection/>
    </xf>
    <xf numFmtId="183" fontId="25" fillId="57" borderId="28" xfId="110" applyNumberFormat="1" applyFont="1" applyFill="1" applyBorder="1" applyAlignment="1">
      <alignment horizontal="center" vertical="center"/>
      <protection/>
    </xf>
    <xf numFmtId="0" fontId="28" fillId="57" borderId="23" xfId="96" applyFont="1" applyFill="1" applyBorder="1" applyAlignment="1">
      <alignment horizontal="center" vertical="center"/>
      <protection/>
    </xf>
    <xf numFmtId="0" fontId="28" fillId="57" borderId="28" xfId="96" applyFont="1" applyFill="1" applyBorder="1" applyAlignment="1">
      <alignment horizontal="center" vertical="center"/>
      <protection/>
    </xf>
    <xf numFmtId="177" fontId="25" fillId="57" borderId="28" xfId="110" applyNumberFormat="1" applyFont="1" applyFill="1" applyBorder="1" applyAlignment="1">
      <alignment horizontal="center" vertical="center"/>
      <protection/>
    </xf>
    <xf numFmtId="0" fontId="28" fillId="57" borderId="23" xfId="96" applyFont="1" applyFill="1" applyBorder="1" applyAlignment="1">
      <alignment horizontal="center" vertical="center"/>
      <protection/>
    </xf>
    <xf numFmtId="0" fontId="26" fillId="57" borderId="27" xfId="108" applyFont="1" applyFill="1" applyBorder="1" applyAlignment="1">
      <alignment horizontal="center" vertical="center"/>
      <protection/>
    </xf>
    <xf numFmtId="0" fontId="26" fillId="57" borderId="28" xfId="108" applyFont="1" applyFill="1" applyBorder="1" applyAlignment="1">
      <alignment horizontal="center" vertical="center"/>
      <protection/>
    </xf>
    <xf numFmtId="0" fontId="26" fillId="57" borderId="23" xfId="108" applyFont="1" applyFill="1" applyBorder="1" applyAlignment="1">
      <alignment horizontal="center" vertical="center"/>
      <protection/>
    </xf>
    <xf numFmtId="0" fontId="3" fillId="57" borderId="27" xfId="91" applyFill="1" applyBorder="1" applyAlignment="1">
      <alignment horizontal="center" vertical="center"/>
      <protection/>
    </xf>
    <xf numFmtId="0" fontId="3" fillId="57" borderId="28" xfId="91" applyFill="1" applyBorder="1" applyAlignment="1">
      <alignment horizontal="center" vertical="center"/>
      <protection/>
    </xf>
    <xf numFmtId="0" fontId="3" fillId="57" borderId="23" xfId="91" applyFill="1" applyBorder="1" applyAlignment="1">
      <alignment horizontal="center" vertical="center"/>
      <protection/>
    </xf>
    <xf numFmtId="0" fontId="27" fillId="57" borderId="22" xfId="0" applyFont="1" applyFill="1" applyBorder="1" applyAlignment="1">
      <alignment horizontal="left" vertical="center" wrapText="1"/>
    </xf>
    <xf numFmtId="0" fontId="53" fillId="57" borderId="27" xfId="0" applyFont="1" applyFill="1" applyBorder="1" applyAlignment="1">
      <alignment horizontal="left" vertical="center" wrapText="1"/>
    </xf>
    <xf numFmtId="0" fontId="53" fillId="57" borderId="28" xfId="0" applyFont="1" applyFill="1" applyBorder="1" applyAlignment="1">
      <alignment horizontal="left" vertical="center" wrapText="1"/>
    </xf>
    <xf numFmtId="0" fontId="53" fillId="57" borderId="23" xfId="0" applyFont="1" applyFill="1" applyBorder="1" applyAlignment="1">
      <alignment horizontal="left" vertical="center" wrapText="1"/>
    </xf>
    <xf numFmtId="0" fontId="53" fillId="57" borderId="22" xfId="0" applyFont="1" applyFill="1" applyBorder="1" applyAlignment="1">
      <alignment horizontal="left" vertical="center" wrapText="1"/>
    </xf>
    <xf numFmtId="0" fontId="54" fillId="57" borderId="0" xfId="0" applyFont="1" applyFill="1" applyBorder="1" applyAlignment="1">
      <alignment horizontal="center" vertical="center" wrapText="1"/>
    </xf>
    <xf numFmtId="0" fontId="27" fillId="57" borderId="27" xfId="0" applyFont="1" applyFill="1" applyBorder="1" applyAlignment="1">
      <alignment horizontal="left" vertical="center" wrapText="1"/>
    </xf>
    <xf numFmtId="0" fontId="27" fillId="57" borderId="28" xfId="0" applyFont="1" applyFill="1" applyBorder="1" applyAlignment="1">
      <alignment horizontal="left" vertical="center" wrapText="1"/>
    </xf>
    <xf numFmtId="0" fontId="27" fillId="57" borderId="23" xfId="0" applyFont="1" applyFill="1" applyBorder="1" applyAlignment="1">
      <alignment horizontal="left" vertical="center" wrapText="1"/>
    </xf>
    <xf numFmtId="0" fontId="27" fillId="57" borderId="22" xfId="0" applyFont="1" applyFill="1" applyBorder="1" applyAlignment="1">
      <alignment vertical="center" wrapText="1"/>
    </xf>
    <xf numFmtId="0" fontId="53" fillId="57" borderId="27" xfId="0" applyFont="1" applyFill="1" applyBorder="1" applyAlignment="1">
      <alignment horizontal="left" vertical="center"/>
    </xf>
    <xf numFmtId="0" fontId="53" fillId="57" borderId="28" xfId="0" applyFont="1" applyFill="1" applyBorder="1" applyAlignment="1">
      <alignment horizontal="left" vertical="center"/>
    </xf>
    <xf numFmtId="0" fontId="53" fillId="57" borderId="23" xfId="0" applyFont="1" applyFill="1" applyBorder="1" applyAlignment="1">
      <alignment horizontal="left" vertical="center"/>
    </xf>
  </cellXfs>
  <cellStyles count="159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差_专技1" xfId="88"/>
    <cellStyle name="差_专技1_1" xfId="89"/>
    <cellStyle name="常规 10" xfId="90"/>
    <cellStyle name="常规 11" xfId="91"/>
    <cellStyle name="常规 12" xfId="92"/>
    <cellStyle name="常规 13" xfId="93"/>
    <cellStyle name="常规 2" xfId="94"/>
    <cellStyle name="常规 2 2" xfId="95"/>
    <cellStyle name="常规 2 3" xfId="96"/>
    <cellStyle name="常规 2 4" xfId="97"/>
    <cellStyle name="常规 3" xfId="98"/>
    <cellStyle name="常规 3 2" xfId="99"/>
    <cellStyle name="常规 3 2 2" xfId="100"/>
    <cellStyle name="常规 3 2 2 2" xfId="101"/>
    <cellStyle name="常规 3 2 3" xfId="102"/>
    <cellStyle name="常规 3 3" xfId="103"/>
    <cellStyle name="常规 3 3 2" xfId="104"/>
    <cellStyle name="常规 3 3 2 2" xfId="105"/>
    <cellStyle name="常规 3 3 3" xfId="106"/>
    <cellStyle name="常规 3 4" xfId="107"/>
    <cellStyle name="常规 4" xfId="108"/>
    <cellStyle name="常规 4 2" xfId="109"/>
    <cellStyle name="常规 5" xfId="110"/>
    <cellStyle name="常规 5 2" xfId="111"/>
    <cellStyle name="常规 6" xfId="112"/>
    <cellStyle name="常规 7" xfId="113"/>
    <cellStyle name="常规 8" xfId="114"/>
    <cellStyle name="常规 9" xfId="115"/>
    <cellStyle name="好" xfId="116"/>
    <cellStyle name="好 2" xfId="117"/>
    <cellStyle name="好 3" xfId="118"/>
    <cellStyle name="好_专技1" xfId="119"/>
    <cellStyle name="好_专技1_1" xfId="120"/>
    <cellStyle name="汇总" xfId="121"/>
    <cellStyle name="汇总 2" xfId="122"/>
    <cellStyle name="汇总 3" xfId="123"/>
    <cellStyle name="Currency" xfId="124"/>
    <cellStyle name="Currency [0]" xfId="125"/>
    <cellStyle name="计算" xfId="126"/>
    <cellStyle name="计算 2" xfId="127"/>
    <cellStyle name="计算 3" xfId="128"/>
    <cellStyle name="检查单元格" xfId="129"/>
    <cellStyle name="检查单元格 2" xfId="130"/>
    <cellStyle name="检查单元格 3" xfId="131"/>
    <cellStyle name="解释性文本" xfId="132"/>
    <cellStyle name="解释性文本 2" xfId="133"/>
    <cellStyle name="解释性文本 3" xfId="134"/>
    <cellStyle name="警告文本" xfId="135"/>
    <cellStyle name="警告文本 2" xfId="136"/>
    <cellStyle name="警告文本 3" xfId="137"/>
    <cellStyle name="链接单元格" xfId="138"/>
    <cellStyle name="链接单元格 2" xfId="139"/>
    <cellStyle name="链接单元格 3" xfId="140"/>
    <cellStyle name="Comma" xfId="141"/>
    <cellStyle name="Comma [0]" xfId="142"/>
    <cellStyle name="强调文字颜色 1" xfId="143"/>
    <cellStyle name="强调文字颜色 1 2" xfId="144"/>
    <cellStyle name="强调文字颜色 1 3" xfId="145"/>
    <cellStyle name="强调文字颜色 2" xfId="146"/>
    <cellStyle name="强调文字颜色 2 2" xfId="147"/>
    <cellStyle name="强调文字颜色 2 3" xfId="148"/>
    <cellStyle name="强调文字颜色 3" xfId="149"/>
    <cellStyle name="强调文字颜色 3 2" xfId="150"/>
    <cellStyle name="强调文字颜色 3 3" xfId="151"/>
    <cellStyle name="强调文字颜色 4" xfId="152"/>
    <cellStyle name="强调文字颜色 4 2" xfId="153"/>
    <cellStyle name="强调文字颜色 4 3" xfId="154"/>
    <cellStyle name="强调文字颜色 5" xfId="155"/>
    <cellStyle name="强调文字颜色 5 2" xfId="156"/>
    <cellStyle name="强调文字颜色 5 3" xfId="157"/>
    <cellStyle name="强调文字颜色 6" xfId="158"/>
    <cellStyle name="强调文字颜色 6 2" xfId="159"/>
    <cellStyle name="强调文字颜色 6 3" xfId="160"/>
    <cellStyle name="适中" xfId="161"/>
    <cellStyle name="适中 2" xfId="162"/>
    <cellStyle name="适中 3" xfId="163"/>
    <cellStyle name="输出" xfId="164"/>
    <cellStyle name="输出 2" xfId="165"/>
    <cellStyle name="输出 3" xfId="166"/>
    <cellStyle name="输入" xfId="167"/>
    <cellStyle name="输入 2" xfId="168"/>
    <cellStyle name="输入 3" xfId="169"/>
    <cellStyle name="注释" xfId="170"/>
    <cellStyle name="注释 2" xfId="171"/>
    <cellStyle name="注释 3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7.28125" style="1" customWidth="1"/>
    <col min="2" max="2" width="15.28125" style="1" customWidth="1"/>
    <col min="3" max="3" width="10.421875" style="1" customWidth="1"/>
    <col min="4" max="5" width="10.8515625" style="1" customWidth="1"/>
    <col min="6" max="6" width="10.28125" style="1" customWidth="1"/>
    <col min="7" max="7" width="8.57421875" style="1" customWidth="1"/>
    <col min="8" max="8" width="11.57421875" style="1" customWidth="1"/>
    <col min="9" max="9" width="9.28125" style="1" customWidth="1"/>
    <col min="10" max="10" width="10.421875" style="1" customWidth="1"/>
    <col min="11" max="12" width="11.7109375" style="1" customWidth="1"/>
    <col min="13" max="16384" width="9.00390625" style="1" customWidth="1"/>
  </cols>
  <sheetData>
    <row r="1" spans="1:10" ht="57.75" customHeight="1">
      <c r="A1" s="76" t="s">
        <v>332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36" customHeight="1">
      <c r="A2" s="75" t="s">
        <v>333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30" customHeight="1">
      <c r="A3" s="71" t="s">
        <v>334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41.25" customHeight="1">
      <c r="A4" s="2" t="s">
        <v>0</v>
      </c>
      <c r="B4" s="2" t="s">
        <v>3</v>
      </c>
      <c r="C4" s="2" t="s">
        <v>1</v>
      </c>
      <c r="D4" s="10" t="s">
        <v>11</v>
      </c>
      <c r="E4" s="10" t="s">
        <v>12</v>
      </c>
      <c r="F4" s="3" t="s">
        <v>7</v>
      </c>
      <c r="G4" s="2" t="s">
        <v>8</v>
      </c>
      <c r="H4" s="3" t="s">
        <v>7</v>
      </c>
      <c r="I4" s="3" t="s">
        <v>9</v>
      </c>
      <c r="J4" s="2" t="s">
        <v>5</v>
      </c>
    </row>
    <row r="5" spans="1:11" ht="30" customHeight="1">
      <c r="A5" s="5">
        <v>1</v>
      </c>
      <c r="B5" s="11" t="s">
        <v>15</v>
      </c>
      <c r="C5" s="11" t="s">
        <v>16</v>
      </c>
      <c r="D5" s="37">
        <v>74.5</v>
      </c>
      <c r="E5" s="34">
        <f>D5/1.5</f>
        <v>49.666666666666664</v>
      </c>
      <c r="F5" s="34">
        <f>E5*0.5</f>
        <v>24.833333333333332</v>
      </c>
      <c r="G5" s="32">
        <v>89.8</v>
      </c>
      <c r="H5" s="32">
        <f>G5*0.5</f>
        <v>44.9</v>
      </c>
      <c r="I5" s="32">
        <f>F5+H5</f>
        <v>69.73333333333333</v>
      </c>
      <c r="J5" s="12" t="s">
        <v>10</v>
      </c>
      <c r="K5" s="26"/>
    </row>
    <row r="6" spans="1:10" ht="30" customHeight="1">
      <c r="A6" s="5">
        <v>2</v>
      </c>
      <c r="B6" s="11">
        <v>10128381215</v>
      </c>
      <c r="C6" s="11" t="s">
        <v>14</v>
      </c>
      <c r="D6" s="37">
        <v>75</v>
      </c>
      <c r="E6" s="34">
        <f>D6/1.5</f>
        <v>50</v>
      </c>
      <c r="F6" s="34">
        <f>E6*0.5</f>
        <v>25</v>
      </c>
      <c r="G6" s="32">
        <v>76</v>
      </c>
      <c r="H6" s="32">
        <f>G6*0.5</f>
        <v>38</v>
      </c>
      <c r="I6" s="32">
        <f>F6+H6</f>
        <v>63</v>
      </c>
      <c r="J6" s="13"/>
    </row>
    <row r="7" spans="1:10" ht="30" customHeight="1">
      <c r="A7" s="71" t="s">
        <v>335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30" customHeight="1">
      <c r="A8" s="2" t="s">
        <v>17</v>
      </c>
      <c r="B8" s="2" t="s">
        <v>3</v>
      </c>
      <c r="C8" s="2" t="s">
        <v>1</v>
      </c>
      <c r="D8" s="10" t="s">
        <v>11</v>
      </c>
      <c r="E8" s="10" t="s">
        <v>12</v>
      </c>
      <c r="F8" s="3" t="s">
        <v>7</v>
      </c>
      <c r="G8" s="2" t="s">
        <v>8</v>
      </c>
      <c r="H8" s="3" t="s">
        <v>7</v>
      </c>
      <c r="I8" s="3" t="s">
        <v>9</v>
      </c>
      <c r="J8" s="2" t="s">
        <v>5</v>
      </c>
    </row>
    <row r="9" spans="1:10" ht="30" customHeight="1">
      <c r="A9" s="5">
        <v>1</v>
      </c>
      <c r="B9" s="11">
        <v>10128393120</v>
      </c>
      <c r="C9" s="11" t="s">
        <v>19</v>
      </c>
      <c r="D9" s="37">
        <v>97</v>
      </c>
      <c r="E9" s="34">
        <f>D9/1.5</f>
        <v>64.66666666666667</v>
      </c>
      <c r="F9" s="34">
        <f>E9*0.5</f>
        <v>32.333333333333336</v>
      </c>
      <c r="G9" s="32">
        <v>89.2</v>
      </c>
      <c r="H9" s="32">
        <f>G9*0.5</f>
        <v>44.6</v>
      </c>
      <c r="I9" s="32">
        <f>F9+H9</f>
        <v>76.93333333333334</v>
      </c>
      <c r="J9" s="12" t="s">
        <v>10</v>
      </c>
    </row>
    <row r="10" spans="1:10" ht="30" customHeight="1">
      <c r="A10" s="5">
        <v>2</v>
      </c>
      <c r="B10" s="11" t="s">
        <v>18</v>
      </c>
      <c r="C10" s="11" t="s">
        <v>20</v>
      </c>
      <c r="D10" s="37">
        <v>72</v>
      </c>
      <c r="E10" s="34">
        <f>D10/1.5</f>
        <v>48</v>
      </c>
      <c r="F10" s="34">
        <f>E10*0.5</f>
        <v>24</v>
      </c>
      <c r="G10" s="32">
        <v>74.6</v>
      </c>
      <c r="H10" s="32">
        <f>G10*0.5</f>
        <v>37.3</v>
      </c>
      <c r="I10" s="32">
        <f>F10+H10</f>
        <v>61.3</v>
      </c>
      <c r="J10" s="12"/>
    </row>
    <row r="11" spans="1:10" ht="30" customHeight="1">
      <c r="A11" s="71" t="s">
        <v>336</v>
      </c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30" customHeight="1">
      <c r="A12" s="2" t="s">
        <v>0</v>
      </c>
      <c r="B12" s="2" t="s">
        <v>3</v>
      </c>
      <c r="C12" s="2" t="s">
        <v>1</v>
      </c>
      <c r="D12" s="10" t="s">
        <v>11</v>
      </c>
      <c r="E12" s="14" t="s">
        <v>315</v>
      </c>
      <c r="F12" s="3" t="s">
        <v>7</v>
      </c>
      <c r="G12" s="2" t="s">
        <v>8</v>
      </c>
      <c r="H12" s="3" t="s">
        <v>7</v>
      </c>
      <c r="I12" s="3" t="s">
        <v>9</v>
      </c>
      <c r="J12" s="2" t="s">
        <v>5</v>
      </c>
    </row>
    <row r="13" spans="1:10" ht="30" customHeight="1">
      <c r="A13" s="5">
        <v>1</v>
      </c>
      <c r="B13" s="11" t="s">
        <v>23</v>
      </c>
      <c r="C13" s="11" t="s">
        <v>2</v>
      </c>
      <c r="D13" s="37">
        <v>99.5</v>
      </c>
      <c r="E13" s="34">
        <f>D13/1.5</f>
        <v>66.33333333333333</v>
      </c>
      <c r="F13" s="34">
        <f>E13/2</f>
        <v>33.166666666666664</v>
      </c>
      <c r="G13" s="32">
        <v>91.2</v>
      </c>
      <c r="H13" s="32">
        <f>G13*0.5</f>
        <v>45.6</v>
      </c>
      <c r="I13" s="32">
        <f>F13+H13</f>
        <v>78.76666666666667</v>
      </c>
      <c r="J13" s="12" t="s">
        <v>10</v>
      </c>
    </row>
    <row r="14" spans="1:10" ht="30" customHeight="1">
      <c r="A14" s="5">
        <v>2</v>
      </c>
      <c r="B14" s="11" t="s">
        <v>24</v>
      </c>
      <c r="C14" s="11" t="s">
        <v>21</v>
      </c>
      <c r="D14" s="37">
        <v>98</v>
      </c>
      <c r="E14" s="34">
        <f>D14/1.5</f>
        <v>65.33333333333333</v>
      </c>
      <c r="F14" s="34">
        <f>E14/2</f>
        <v>32.666666666666664</v>
      </c>
      <c r="G14" s="32">
        <v>80.6</v>
      </c>
      <c r="H14" s="32">
        <f>G14*0.5</f>
        <v>40.3</v>
      </c>
      <c r="I14" s="32">
        <f>F14+H14</f>
        <v>72.96666666666667</v>
      </c>
      <c r="J14" s="12"/>
    </row>
    <row r="15" spans="1:10" ht="30" customHeight="1">
      <c r="A15" s="38">
        <v>3</v>
      </c>
      <c r="B15" s="39" t="s">
        <v>25</v>
      </c>
      <c r="C15" s="39" t="s">
        <v>22</v>
      </c>
      <c r="D15" s="40">
        <v>95.5</v>
      </c>
      <c r="E15" s="41">
        <f>D15/1.5</f>
        <v>63.666666666666664</v>
      </c>
      <c r="F15" s="41">
        <f>E15/2</f>
        <v>31.833333333333332</v>
      </c>
      <c r="G15" s="42">
        <v>79.8</v>
      </c>
      <c r="H15" s="42">
        <f>G15*0.5</f>
        <v>39.9</v>
      </c>
      <c r="I15" s="42">
        <f>F15+H15</f>
        <v>71.73333333333333</v>
      </c>
      <c r="J15" s="43"/>
    </row>
    <row r="16" spans="1:10" s="26" customFormat="1" ht="21" customHeight="1">
      <c r="A16" s="44"/>
      <c r="B16" s="45"/>
      <c r="C16" s="45"/>
      <c r="D16" s="46"/>
      <c r="E16" s="47"/>
      <c r="F16" s="47"/>
      <c r="G16" s="48"/>
      <c r="H16" s="48"/>
      <c r="I16" s="48"/>
      <c r="J16" s="49"/>
    </row>
    <row r="17" spans="1:12" s="26" customFormat="1" ht="33" customHeight="1">
      <c r="A17" s="72" t="s">
        <v>337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4"/>
    </row>
    <row r="18" spans="1:12" s="26" customFormat="1" ht="30" customHeight="1">
      <c r="A18" s="71" t="s">
        <v>338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s="26" customFormat="1" ht="30" customHeight="1">
      <c r="A19" s="4" t="s">
        <v>0</v>
      </c>
      <c r="B19" s="4" t="s">
        <v>323</v>
      </c>
      <c r="C19" s="4" t="s">
        <v>1</v>
      </c>
      <c r="D19" s="14" t="s">
        <v>324</v>
      </c>
      <c r="E19" s="17" t="s">
        <v>315</v>
      </c>
      <c r="F19" s="17" t="s">
        <v>325</v>
      </c>
      <c r="G19" s="4" t="s">
        <v>326</v>
      </c>
      <c r="H19" s="17" t="s">
        <v>327</v>
      </c>
      <c r="I19" s="4" t="s">
        <v>328</v>
      </c>
      <c r="J19" s="17" t="s">
        <v>327</v>
      </c>
      <c r="K19" s="17" t="s">
        <v>329</v>
      </c>
      <c r="L19" s="17" t="s">
        <v>330</v>
      </c>
    </row>
    <row r="20" spans="1:12" s="26" customFormat="1" ht="30" customHeight="1">
      <c r="A20" s="5">
        <v>1</v>
      </c>
      <c r="B20" s="27" t="s">
        <v>310</v>
      </c>
      <c r="C20" s="27" t="s">
        <v>304</v>
      </c>
      <c r="D20" s="28">
        <v>97</v>
      </c>
      <c r="E20" s="31">
        <f aca="true" t="shared" si="0" ref="E20:E25">D20/1.5</f>
        <v>64.66666666666667</v>
      </c>
      <c r="F20" s="31">
        <f aca="true" t="shared" si="1" ref="F20:F25">E20*0.4</f>
        <v>25.86666666666667</v>
      </c>
      <c r="G20" s="31">
        <v>84.4</v>
      </c>
      <c r="H20" s="31">
        <f aca="true" t="shared" si="2" ref="H20:H25">G20*0.3</f>
        <v>25.32</v>
      </c>
      <c r="I20" s="31">
        <v>88.33</v>
      </c>
      <c r="J20" s="31">
        <f aca="true" t="shared" si="3" ref="J20:J25">I20*0.3</f>
        <v>26.499</v>
      </c>
      <c r="K20" s="32">
        <f aca="true" t="shared" si="4" ref="K20:K25">F20+H20+J20</f>
        <v>77.68566666666666</v>
      </c>
      <c r="L20" s="4" t="s">
        <v>331</v>
      </c>
    </row>
    <row r="21" spans="1:12" s="26" customFormat="1" ht="30" customHeight="1">
      <c r="A21" s="5">
        <v>2</v>
      </c>
      <c r="B21" s="27" t="s">
        <v>313</v>
      </c>
      <c r="C21" s="27" t="s">
        <v>307</v>
      </c>
      <c r="D21" s="28">
        <v>93.5</v>
      </c>
      <c r="E21" s="31">
        <f t="shared" si="0"/>
        <v>62.333333333333336</v>
      </c>
      <c r="F21" s="31">
        <f t="shared" si="1"/>
        <v>24.933333333333337</v>
      </c>
      <c r="G21" s="31">
        <v>87.2</v>
      </c>
      <c r="H21" s="31">
        <f t="shared" si="2"/>
        <v>26.16</v>
      </c>
      <c r="I21" s="31">
        <v>87</v>
      </c>
      <c r="J21" s="31">
        <f t="shared" si="3"/>
        <v>26.099999999999998</v>
      </c>
      <c r="K21" s="32">
        <f t="shared" si="4"/>
        <v>77.19333333333333</v>
      </c>
      <c r="L21" s="4" t="s">
        <v>331</v>
      </c>
    </row>
    <row r="22" spans="1:12" s="26" customFormat="1" ht="30" customHeight="1">
      <c r="A22" s="5">
        <v>3</v>
      </c>
      <c r="B22" s="27" t="s">
        <v>309</v>
      </c>
      <c r="C22" s="27" t="s">
        <v>303</v>
      </c>
      <c r="D22" s="28">
        <v>97.5</v>
      </c>
      <c r="E22" s="31">
        <f t="shared" si="0"/>
        <v>65</v>
      </c>
      <c r="F22" s="31">
        <f t="shared" si="1"/>
        <v>26</v>
      </c>
      <c r="G22" s="31">
        <v>88.6</v>
      </c>
      <c r="H22" s="31">
        <f t="shared" si="2"/>
        <v>26.58</v>
      </c>
      <c r="I22" s="31">
        <v>80.33</v>
      </c>
      <c r="J22" s="31">
        <f t="shared" si="3"/>
        <v>24.099</v>
      </c>
      <c r="K22" s="32">
        <f t="shared" si="4"/>
        <v>76.679</v>
      </c>
      <c r="L22" s="29"/>
    </row>
    <row r="23" spans="1:12" s="26" customFormat="1" ht="30" customHeight="1">
      <c r="A23" s="5">
        <v>4</v>
      </c>
      <c r="B23" s="27" t="s">
        <v>311</v>
      </c>
      <c r="C23" s="27" t="s">
        <v>305</v>
      </c>
      <c r="D23" s="28">
        <v>97</v>
      </c>
      <c r="E23" s="31">
        <f t="shared" si="0"/>
        <v>64.66666666666667</v>
      </c>
      <c r="F23" s="31">
        <f t="shared" si="1"/>
        <v>25.86666666666667</v>
      </c>
      <c r="G23" s="31">
        <v>86</v>
      </c>
      <c r="H23" s="31">
        <f t="shared" si="2"/>
        <v>25.8</v>
      </c>
      <c r="I23" s="31">
        <v>80.67</v>
      </c>
      <c r="J23" s="31">
        <f t="shared" si="3"/>
        <v>24.201</v>
      </c>
      <c r="K23" s="32">
        <f t="shared" si="4"/>
        <v>75.86766666666668</v>
      </c>
      <c r="L23" s="29"/>
    </row>
    <row r="24" spans="1:12" s="26" customFormat="1" ht="29.25" customHeight="1">
      <c r="A24" s="5">
        <v>5</v>
      </c>
      <c r="B24" s="27" t="s">
        <v>314</v>
      </c>
      <c r="C24" s="27" t="s">
        <v>308</v>
      </c>
      <c r="D24" s="28">
        <v>92.5</v>
      </c>
      <c r="E24" s="31">
        <f t="shared" si="0"/>
        <v>61.666666666666664</v>
      </c>
      <c r="F24" s="31">
        <f t="shared" si="1"/>
        <v>24.666666666666668</v>
      </c>
      <c r="G24" s="31">
        <v>86.4</v>
      </c>
      <c r="H24" s="31">
        <f t="shared" si="2"/>
        <v>25.92</v>
      </c>
      <c r="I24" s="31">
        <v>81.67</v>
      </c>
      <c r="J24" s="31">
        <f t="shared" si="3"/>
        <v>24.501</v>
      </c>
      <c r="K24" s="32">
        <f t="shared" si="4"/>
        <v>75.08766666666668</v>
      </c>
      <c r="L24" s="30"/>
    </row>
    <row r="25" spans="1:12" s="26" customFormat="1" ht="30" customHeight="1">
      <c r="A25" s="5">
        <v>6</v>
      </c>
      <c r="B25" s="27" t="s">
        <v>312</v>
      </c>
      <c r="C25" s="27" t="s">
        <v>306</v>
      </c>
      <c r="D25" s="28">
        <v>94</v>
      </c>
      <c r="E25" s="31">
        <f t="shared" si="0"/>
        <v>62.666666666666664</v>
      </c>
      <c r="F25" s="31">
        <f t="shared" si="1"/>
        <v>25.066666666666666</v>
      </c>
      <c r="G25" s="31">
        <v>83.4</v>
      </c>
      <c r="H25" s="31">
        <f t="shared" si="2"/>
        <v>25.02</v>
      </c>
      <c r="I25" s="31">
        <v>78</v>
      </c>
      <c r="J25" s="31">
        <f t="shared" si="3"/>
        <v>23.4</v>
      </c>
      <c r="K25" s="32">
        <f t="shared" si="4"/>
        <v>73.48666666666666</v>
      </c>
      <c r="L25" s="29"/>
    </row>
    <row r="26" spans="1:12" s="26" customFormat="1" ht="30" customHeight="1">
      <c r="A26" s="50"/>
      <c r="B26" s="51"/>
      <c r="C26" s="51"/>
      <c r="D26" s="52"/>
      <c r="E26" s="53"/>
      <c r="F26" s="53"/>
      <c r="G26" s="53"/>
      <c r="H26" s="53"/>
      <c r="I26" s="53"/>
      <c r="J26" s="54"/>
      <c r="K26" s="55"/>
      <c r="L26" s="56"/>
    </row>
    <row r="27" spans="1:10" ht="34.5" customHeight="1">
      <c r="A27" s="72" t="s">
        <v>339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0" ht="30" customHeight="1">
      <c r="A28" s="71" t="s">
        <v>340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30" customHeight="1">
      <c r="A29" s="2" t="s">
        <v>0</v>
      </c>
      <c r="B29" s="2" t="s">
        <v>3</v>
      </c>
      <c r="C29" s="2" t="s">
        <v>1</v>
      </c>
      <c r="D29" s="10" t="s">
        <v>11</v>
      </c>
      <c r="E29" s="10" t="s">
        <v>12</v>
      </c>
      <c r="F29" s="3" t="s">
        <v>7</v>
      </c>
      <c r="G29" s="2" t="s">
        <v>8</v>
      </c>
      <c r="H29" s="3" t="s">
        <v>7</v>
      </c>
      <c r="I29" s="3" t="s">
        <v>9</v>
      </c>
      <c r="J29" s="2" t="s">
        <v>5</v>
      </c>
    </row>
    <row r="30" spans="1:10" ht="30" customHeight="1">
      <c r="A30" s="5">
        <v>1</v>
      </c>
      <c r="B30" s="15">
        <v>10128324406</v>
      </c>
      <c r="C30" s="11" t="s">
        <v>26</v>
      </c>
      <c r="D30" s="37">
        <v>94</v>
      </c>
      <c r="E30" s="34">
        <f>D30/1.5</f>
        <v>62.666666666666664</v>
      </c>
      <c r="F30" s="34">
        <f>E30/2</f>
        <v>31.333333333333332</v>
      </c>
      <c r="G30" s="32">
        <v>89</v>
      </c>
      <c r="H30" s="32">
        <f>G30/2</f>
        <v>44.5</v>
      </c>
      <c r="I30" s="32">
        <f>F30+H30</f>
        <v>75.83333333333333</v>
      </c>
      <c r="J30" s="12" t="s">
        <v>10</v>
      </c>
    </row>
    <row r="31" spans="1:10" ht="30" customHeight="1">
      <c r="A31" s="5">
        <v>2</v>
      </c>
      <c r="B31" s="15">
        <v>10128400610</v>
      </c>
      <c r="C31" s="11" t="s">
        <v>27</v>
      </c>
      <c r="D31" s="37">
        <v>91</v>
      </c>
      <c r="E31" s="34">
        <f>D31/1.5</f>
        <v>60.666666666666664</v>
      </c>
      <c r="F31" s="34">
        <f>E31/2</f>
        <v>30.333333333333332</v>
      </c>
      <c r="G31" s="32">
        <v>84.2</v>
      </c>
      <c r="H31" s="32">
        <f>G31/2</f>
        <v>42.1</v>
      </c>
      <c r="I31" s="32">
        <f>F31+H31</f>
        <v>72.43333333333334</v>
      </c>
      <c r="J31" s="12"/>
    </row>
    <row r="32" spans="1:10" ht="30" customHeight="1">
      <c r="A32" s="5">
        <v>3</v>
      </c>
      <c r="B32" s="15">
        <v>10128400128</v>
      </c>
      <c r="C32" s="11" t="s">
        <v>28</v>
      </c>
      <c r="D32" s="37">
        <v>89</v>
      </c>
      <c r="E32" s="34">
        <f>D32/1.5</f>
        <v>59.333333333333336</v>
      </c>
      <c r="F32" s="34">
        <f>E32/2</f>
        <v>29.666666666666668</v>
      </c>
      <c r="G32" s="32">
        <v>82.2</v>
      </c>
      <c r="H32" s="32">
        <f>G32/2</f>
        <v>41.1</v>
      </c>
      <c r="I32" s="32">
        <f>F32+H32</f>
        <v>70.76666666666667</v>
      </c>
      <c r="J32" s="12"/>
    </row>
    <row r="33" spans="1:10" ht="30" customHeight="1">
      <c r="A33" s="71" t="s">
        <v>341</v>
      </c>
      <c r="B33" s="71"/>
      <c r="C33" s="71"/>
      <c r="D33" s="71"/>
      <c r="E33" s="71"/>
      <c r="F33" s="71"/>
      <c r="G33" s="71"/>
      <c r="H33" s="71"/>
      <c r="I33" s="71"/>
      <c r="J33" s="71"/>
    </row>
    <row r="34" spans="1:10" ht="30" customHeight="1">
      <c r="A34" s="2" t="s">
        <v>0</v>
      </c>
      <c r="B34" s="2" t="s">
        <v>3</v>
      </c>
      <c r="C34" s="2" t="s">
        <v>1</v>
      </c>
      <c r="D34" s="2" t="s">
        <v>4</v>
      </c>
      <c r="E34" s="10" t="s">
        <v>12</v>
      </c>
      <c r="F34" s="3" t="s">
        <v>7</v>
      </c>
      <c r="G34" s="2" t="s">
        <v>8</v>
      </c>
      <c r="H34" s="3" t="s">
        <v>7</v>
      </c>
      <c r="I34" s="3" t="s">
        <v>9</v>
      </c>
      <c r="J34" s="2" t="s">
        <v>5</v>
      </c>
    </row>
    <row r="35" spans="1:10" ht="30" customHeight="1">
      <c r="A35" s="5">
        <v>1</v>
      </c>
      <c r="B35" s="11" t="s">
        <v>32</v>
      </c>
      <c r="C35" s="11" t="s">
        <v>29</v>
      </c>
      <c r="D35" s="37">
        <v>101</v>
      </c>
      <c r="E35" s="34">
        <f>D35/1.5</f>
        <v>67.33333333333333</v>
      </c>
      <c r="F35" s="34">
        <f>E35*0.5</f>
        <v>33.666666666666664</v>
      </c>
      <c r="G35" s="32">
        <v>87.6</v>
      </c>
      <c r="H35" s="32">
        <f>G35*0.5</f>
        <v>43.8</v>
      </c>
      <c r="I35" s="32">
        <f>F35+H35</f>
        <v>77.46666666666667</v>
      </c>
      <c r="J35" s="12" t="s">
        <v>10</v>
      </c>
    </row>
    <row r="36" spans="1:10" ht="30" customHeight="1">
      <c r="A36" s="5">
        <v>2</v>
      </c>
      <c r="B36" s="11" t="s">
        <v>34</v>
      </c>
      <c r="C36" s="11" t="s">
        <v>31</v>
      </c>
      <c r="D36" s="37">
        <v>94</v>
      </c>
      <c r="E36" s="34">
        <f>D36/1.5</f>
        <v>62.666666666666664</v>
      </c>
      <c r="F36" s="34">
        <f>E36*0.5</f>
        <v>31.333333333333332</v>
      </c>
      <c r="G36" s="32">
        <v>82.2</v>
      </c>
      <c r="H36" s="32">
        <f>G36*0.5</f>
        <v>41.1</v>
      </c>
      <c r="I36" s="32">
        <f>F36+H36</f>
        <v>72.43333333333334</v>
      </c>
      <c r="J36" s="12"/>
    </row>
    <row r="37" spans="1:10" ht="30" customHeight="1">
      <c r="A37" s="5">
        <v>3</v>
      </c>
      <c r="B37" s="11" t="s">
        <v>33</v>
      </c>
      <c r="C37" s="11" t="s">
        <v>30</v>
      </c>
      <c r="D37" s="37">
        <v>96</v>
      </c>
      <c r="E37" s="34">
        <f>D37/1.5</f>
        <v>64</v>
      </c>
      <c r="F37" s="34">
        <f>E37*0.5</f>
        <v>32</v>
      </c>
      <c r="G37" s="32">
        <v>78.6</v>
      </c>
      <c r="H37" s="32">
        <f>G37*0.5</f>
        <v>39.3</v>
      </c>
      <c r="I37" s="32">
        <f>F37+H37</f>
        <v>71.3</v>
      </c>
      <c r="J37" s="12"/>
    </row>
    <row r="38" spans="1:10" s="26" customFormat="1" ht="17.25" customHeight="1">
      <c r="A38" s="65"/>
      <c r="B38" s="66"/>
      <c r="C38" s="66"/>
      <c r="D38" s="66"/>
      <c r="E38" s="66"/>
      <c r="F38" s="66"/>
      <c r="G38" s="66"/>
      <c r="H38" s="66"/>
      <c r="I38" s="66"/>
      <c r="J38" s="67"/>
    </row>
    <row r="39" spans="1:10" ht="24" customHeight="1">
      <c r="A39" s="72" t="s">
        <v>342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30" customHeight="1">
      <c r="A40" s="71" t="s">
        <v>343</v>
      </c>
      <c r="B40" s="71"/>
      <c r="C40" s="71"/>
      <c r="D40" s="71"/>
      <c r="E40" s="71"/>
      <c r="F40" s="71"/>
      <c r="G40" s="71"/>
      <c r="H40" s="71"/>
      <c r="I40" s="71"/>
      <c r="J40" s="71"/>
    </row>
    <row r="41" spans="1:10" ht="30" customHeight="1">
      <c r="A41" s="4" t="s">
        <v>0</v>
      </c>
      <c r="B41" s="4" t="s">
        <v>3</v>
      </c>
      <c r="C41" s="4" t="s">
        <v>1</v>
      </c>
      <c r="D41" s="14" t="s">
        <v>11</v>
      </c>
      <c r="E41" s="14" t="s">
        <v>12</v>
      </c>
      <c r="F41" s="17" t="s">
        <v>7</v>
      </c>
      <c r="G41" s="4" t="s">
        <v>8</v>
      </c>
      <c r="H41" s="17" t="s">
        <v>7</v>
      </c>
      <c r="I41" s="17" t="s">
        <v>9</v>
      </c>
      <c r="J41" s="4" t="s">
        <v>5</v>
      </c>
    </row>
    <row r="42" spans="1:10" ht="30" customHeight="1">
      <c r="A42" s="5">
        <v>1</v>
      </c>
      <c r="B42" s="18">
        <v>10128390116</v>
      </c>
      <c r="C42" s="19" t="s">
        <v>35</v>
      </c>
      <c r="D42" s="37">
        <v>89.5</v>
      </c>
      <c r="E42" s="34">
        <f>D42/1.5</f>
        <v>59.666666666666664</v>
      </c>
      <c r="F42" s="34">
        <f>E42*0.5</f>
        <v>29.833333333333332</v>
      </c>
      <c r="G42" s="32">
        <v>85.8</v>
      </c>
      <c r="H42" s="32">
        <f>G42*0.5</f>
        <v>42.9</v>
      </c>
      <c r="I42" s="32">
        <f>F42+H42</f>
        <v>72.73333333333333</v>
      </c>
      <c r="J42" s="12" t="s">
        <v>10</v>
      </c>
    </row>
    <row r="43" spans="1:10" ht="30" customHeight="1">
      <c r="A43" s="71" t="s">
        <v>344</v>
      </c>
      <c r="B43" s="71"/>
      <c r="C43" s="71"/>
      <c r="D43" s="71"/>
      <c r="E43" s="71"/>
      <c r="F43" s="71"/>
      <c r="G43" s="71"/>
      <c r="H43" s="71"/>
      <c r="I43" s="71"/>
      <c r="J43" s="71"/>
    </row>
    <row r="44" spans="1:10" ht="30" customHeight="1">
      <c r="A44" s="2" t="s">
        <v>0</v>
      </c>
      <c r="B44" s="2" t="s">
        <v>3</v>
      </c>
      <c r="C44" s="2" t="s">
        <v>1</v>
      </c>
      <c r="D44" s="10" t="s">
        <v>11</v>
      </c>
      <c r="E44" s="10" t="s">
        <v>12</v>
      </c>
      <c r="F44" s="3" t="s">
        <v>7</v>
      </c>
      <c r="G44" s="2" t="s">
        <v>8</v>
      </c>
      <c r="H44" s="3" t="s">
        <v>7</v>
      </c>
      <c r="I44" s="3" t="s">
        <v>9</v>
      </c>
      <c r="J44" s="2" t="s">
        <v>5</v>
      </c>
    </row>
    <row r="45" spans="1:10" ht="30" customHeight="1">
      <c r="A45" s="5">
        <v>1</v>
      </c>
      <c r="B45" s="15">
        <v>10128156404</v>
      </c>
      <c r="C45" s="21" t="s">
        <v>233</v>
      </c>
      <c r="D45" s="37">
        <v>75.5</v>
      </c>
      <c r="E45" s="34">
        <f>D45/1.5</f>
        <v>50.333333333333336</v>
      </c>
      <c r="F45" s="34">
        <f>E45*0.5</f>
        <v>25.166666666666668</v>
      </c>
      <c r="G45" s="32">
        <v>86.4</v>
      </c>
      <c r="H45" s="32">
        <f>G45*0.5</f>
        <v>43.2</v>
      </c>
      <c r="I45" s="32">
        <f>F45+H45</f>
        <v>68.36666666666667</v>
      </c>
      <c r="J45" s="12" t="s">
        <v>10</v>
      </c>
    </row>
    <row r="46" spans="1:10" ht="30" customHeight="1">
      <c r="A46" s="71" t="s">
        <v>345</v>
      </c>
      <c r="B46" s="71"/>
      <c r="C46" s="71"/>
      <c r="D46" s="71"/>
      <c r="E46" s="71"/>
      <c r="F46" s="71"/>
      <c r="G46" s="71"/>
      <c r="H46" s="71"/>
      <c r="I46" s="71"/>
      <c r="J46" s="71"/>
    </row>
    <row r="47" spans="1:10" ht="30" customHeight="1">
      <c r="A47" s="2" t="s">
        <v>0</v>
      </c>
      <c r="B47" s="2" t="s">
        <v>3</v>
      </c>
      <c r="C47" s="2" t="s">
        <v>1</v>
      </c>
      <c r="D47" s="10" t="s">
        <v>11</v>
      </c>
      <c r="E47" s="10" t="s">
        <v>12</v>
      </c>
      <c r="F47" s="3" t="s">
        <v>7</v>
      </c>
      <c r="G47" s="2" t="s">
        <v>8</v>
      </c>
      <c r="H47" s="3" t="s">
        <v>7</v>
      </c>
      <c r="I47" s="3" t="s">
        <v>9</v>
      </c>
      <c r="J47" s="2" t="s">
        <v>5</v>
      </c>
    </row>
    <row r="48" spans="1:10" ht="30" customHeight="1">
      <c r="A48" s="5">
        <v>1</v>
      </c>
      <c r="B48" s="11" t="s">
        <v>38</v>
      </c>
      <c r="C48" s="11" t="s">
        <v>36</v>
      </c>
      <c r="D48" s="37">
        <v>98</v>
      </c>
      <c r="E48" s="34">
        <f>D48/1.5</f>
        <v>65.33333333333333</v>
      </c>
      <c r="F48" s="34">
        <f>E48*0.5</f>
        <v>32.666666666666664</v>
      </c>
      <c r="G48" s="32">
        <v>89.6</v>
      </c>
      <c r="H48" s="32">
        <f>G48*0.5</f>
        <v>44.8</v>
      </c>
      <c r="I48" s="32">
        <f>F48+H48</f>
        <v>77.46666666666667</v>
      </c>
      <c r="J48" s="12" t="s">
        <v>10</v>
      </c>
    </row>
    <row r="49" spans="1:10" ht="30" customHeight="1">
      <c r="A49" s="5">
        <v>2</v>
      </c>
      <c r="B49" s="11">
        <v>10128396002</v>
      </c>
      <c r="C49" s="11" t="s">
        <v>40</v>
      </c>
      <c r="D49" s="37">
        <v>98.5</v>
      </c>
      <c r="E49" s="34">
        <f>D49/1.5</f>
        <v>65.66666666666667</v>
      </c>
      <c r="F49" s="34">
        <f>E49*0.5</f>
        <v>32.833333333333336</v>
      </c>
      <c r="G49" s="32">
        <v>86</v>
      </c>
      <c r="H49" s="32">
        <f>G49*0.5</f>
        <v>43</v>
      </c>
      <c r="I49" s="32">
        <f>F49+H49</f>
        <v>75.83333333333334</v>
      </c>
      <c r="J49" s="9"/>
    </row>
    <row r="50" spans="1:10" ht="30" customHeight="1">
      <c r="A50" s="5">
        <v>3</v>
      </c>
      <c r="B50" s="11" t="s">
        <v>39</v>
      </c>
      <c r="C50" s="11" t="s">
        <v>37</v>
      </c>
      <c r="D50" s="37">
        <v>89</v>
      </c>
      <c r="E50" s="34">
        <f>D50/1.5</f>
        <v>59.333333333333336</v>
      </c>
      <c r="F50" s="34">
        <f>E50*0.5</f>
        <v>29.666666666666668</v>
      </c>
      <c r="G50" s="32">
        <v>85</v>
      </c>
      <c r="H50" s="32">
        <f>G50*0.5</f>
        <v>42.5</v>
      </c>
      <c r="I50" s="32">
        <f>F50+H50</f>
        <v>72.16666666666667</v>
      </c>
      <c r="J50" s="12"/>
    </row>
    <row r="51" spans="1:10" ht="30" customHeight="1">
      <c r="A51" s="71" t="s">
        <v>346</v>
      </c>
      <c r="B51" s="71"/>
      <c r="C51" s="71"/>
      <c r="D51" s="71"/>
      <c r="E51" s="71"/>
      <c r="F51" s="71"/>
      <c r="G51" s="71"/>
      <c r="H51" s="71"/>
      <c r="I51" s="71"/>
      <c r="J51" s="71"/>
    </row>
    <row r="52" spans="1:10" ht="30" customHeight="1">
      <c r="A52" s="2" t="s">
        <v>0</v>
      </c>
      <c r="B52" s="2" t="s">
        <v>3</v>
      </c>
      <c r="C52" s="2" t="s">
        <v>1</v>
      </c>
      <c r="D52" s="10" t="s">
        <v>11</v>
      </c>
      <c r="E52" s="10" t="s">
        <v>12</v>
      </c>
      <c r="F52" s="3" t="s">
        <v>7</v>
      </c>
      <c r="G52" s="2" t="s">
        <v>8</v>
      </c>
      <c r="H52" s="3" t="s">
        <v>7</v>
      </c>
      <c r="I52" s="3" t="s">
        <v>9</v>
      </c>
      <c r="J52" s="2" t="s">
        <v>5</v>
      </c>
    </row>
    <row r="53" spans="1:10" ht="30" customHeight="1">
      <c r="A53" s="5">
        <v>1</v>
      </c>
      <c r="B53" s="11">
        <v>10128152614</v>
      </c>
      <c r="C53" s="11" t="s">
        <v>43</v>
      </c>
      <c r="D53" s="37">
        <v>113</v>
      </c>
      <c r="E53" s="34">
        <f>D53/1.5</f>
        <v>75.33333333333333</v>
      </c>
      <c r="F53" s="34">
        <f>E53*0.5</f>
        <v>37.666666666666664</v>
      </c>
      <c r="G53" s="32">
        <v>88.6</v>
      </c>
      <c r="H53" s="32">
        <f>G53*0.5</f>
        <v>44.3</v>
      </c>
      <c r="I53" s="32">
        <f>F53+H53</f>
        <v>81.96666666666667</v>
      </c>
      <c r="J53" s="12" t="s">
        <v>10</v>
      </c>
    </row>
    <row r="54" spans="1:10" ht="30" customHeight="1">
      <c r="A54" s="5">
        <v>2</v>
      </c>
      <c r="B54" s="11" t="s">
        <v>45</v>
      </c>
      <c r="C54" s="11" t="s">
        <v>42</v>
      </c>
      <c r="D54" s="37">
        <v>106</v>
      </c>
      <c r="E54" s="34">
        <f>D54/1.5</f>
        <v>70.66666666666667</v>
      </c>
      <c r="F54" s="34">
        <f>E54*0.5</f>
        <v>35.333333333333336</v>
      </c>
      <c r="G54" s="32">
        <v>90.6</v>
      </c>
      <c r="H54" s="32">
        <f>G54*0.5</f>
        <v>45.3</v>
      </c>
      <c r="I54" s="32">
        <f>F54+H54</f>
        <v>80.63333333333333</v>
      </c>
      <c r="J54" s="12"/>
    </row>
    <row r="55" spans="1:10" ht="30" customHeight="1">
      <c r="A55" s="5">
        <v>3</v>
      </c>
      <c r="B55" s="11" t="s">
        <v>44</v>
      </c>
      <c r="C55" s="11" t="s">
        <v>41</v>
      </c>
      <c r="D55" s="37">
        <v>107</v>
      </c>
      <c r="E55" s="34">
        <f>D55/1.5</f>
        <v>71.33333333333333</v>
      </c>
      <c r="F55" s="34">
        <f>E55*0.5</f>
        <v>35.666666666666664</v>
      </c>
      <c r="G55" s="32">
        <v>81.6</v>
      </c>
      <c r="H55" s="32">
        <f>G55*0.5</f>
        <v>40.8</v>
      </c>
      <c r="I55" s="32">
        <f>F55+H55</f>
        <v>76.46666666666667</v>
      </c>
      <c r="J55" s="9"/>
    </row>
    <row r="56" spans="1:10" s="26" customFormat="1" ht="20.25" customHeight="1">
      <c r="A56" s="50"/>
      <c r="B56" s="57"/>
      <c r="C56" s="57"/>
      <c r="D56" s="58"/>
      <c r="E56" s="59"/>
      <c r="F56" s="59"/>
      <c r="G56" s="60"/>
      <c r="H56" s="60"/>
      <c r="I56" s="60"/>
      <c r="J56" s="29"/>
    </row>
    <row r="57" spans="1:10" ht="40.5" customHeight="1">
      <c r="A57" s="72" t="s">
        <v>347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30" customHeight="1">
      <c r="A58" s="71" t="s">
        <v>348</v>
      </c>
      <c r="B58" s="71"/>
      <c r="C58" s="71"/>
      <c r="D58" s="71"/>
      <c r="E58" s="71"/>
      <c r="F58" s="71"/>
      <c r="G58" s="71"/>
      <c r="H58" s="71"/>
      <c r="I58" s="71"/>
      <c r="J58" s="71"/>
    </row>
    <row r="59" spans="1:10" ht="30" customHeight="1">
      <c r="A59" s="2" t="s">
        <v>0</v>
      </c>
      <c r="B59" s="2" t="s">
        <v>3</v>
      </c>
      <c r="C59" s="2" t="s">
        <v>1</v>
      </c>
      <c r="D59" s="10" t="s">
        <v>11</v>
      </c>
      <c r="E59" s="10" t="s">
        <v>12</v>
      </c>
      <c r="F59" s="3" t="s">
        <v>7</v>
      </c>
      <c r="G59" s="2" t="s">
        <v>8</v>
      </c>
      <c r="H59" s="3" t="s">
        <v>7</v>
      </c>
      <c r="I59" s="3" t="s">
        <v>9</v>
      </c>
      <c r="J59" s="2" t="s">
        <v>5</v>
      </c>
    </row>
    <row r="60" spans="1:10" ht="30" customHeight="1">
      <c r="A60" s="5">
        <v>1</v>
      </c>
      <c r="B60" s="11">
        <v>10128157219</v>
      </c>
      <c r="C60" s="11" t="s">
        <v>48</v>
      </c>
      <c r="D60" s="37">
        <v>102</v>
      </c>
      <c r="E60" s="34">
        <f>D60/1.5</f>
        <v>68</v>
      </c>
      <c r="F60" s="34">
        <f>E60*0.5</f>
        <v>34</v>
      </c>
      <c r="G60" s="32">
        <v>89.4</v>
      </c>
      <c r="H60" s="32">
        <f>G60*0.5</f>
        <v>44.7</v>
      </c>
      <c r="I60" s="32">
        <f>F60+H60</f>
        <v>78.7</v>
      </c>
      <c r="J60" s="12" t="s">
        <v>10</v>
      </c>
    </row>
    <row r="61" spans="1:10" ht="30" customHeight="1">
      <c r="A61" s="5">
        <v>2</v>
      </c>
      <c r="B61" s="11" t="s">
        <v>50</v>
      </c>
      <c r="C61" s="11" t="s">
        <v>47</v>
      </c>
      <c r="D61" s="37">
        <v>94.5</v>
      </c>
      <c r="E61" s="34">
        <f>D61/1.5</f>
        <v>63</v>
      </c>
      <c r="F61" s="34">
        <f>E61*0.5</f>
        <v>31.5</v>
      </c>
      <c r="G61" s="32">
        <v>84.4</v>
      </c>
      <c r="H61" s="32">
        <f>G61*0.5</f>
        <v>42.2</v>
      </c>
      <c r="I61" s="32">
        <f>F61+H61</f>
        <v>73.7</v>
      </c>
      <c r="J61" s="12"/>
    </row>
    <row r="62" spans="1:10" ht="30" customHeight="1">
      <c r="A62" s="5">
        <v>3</v>
      </c>
      <c r="B62" s="11" t="s">
        <v>49</v>
      </c>
      <c r="C62" s="11" t="s">
        <v>46</v>
      </c>
      <c r="D62" s="37">
        <v>97.5</v>
      </c>
      <c r="E62" s="34">
        <f>D62/1.5</f>
        <v>65</v>
      </c>
      <c r="F62" s="34">
        <f>E62*0.5</f>
        <v>32.5</v>
      </c>
      <c r="G62" s="32">
        <v>78.6</v>
      </c>
      <c r="H62" s="32">
        <f>G62*0.5</f>
        <v>39.3</v>
      </c>
      <c r="I62" s="32">
        <f>F62+H62</f>
        <v>71.8</v>
      </c>
      <c r="J62" s="12"/>
    </row>
    <row r="63" spans="1:10" ht="30" customHeight="1">
      <c r="A63" s="71" t="s">
        <v>345</v>
      </c>
      <c r="B63" s="71"/>
      <c r="C63" s="71"/>
      <c r="D63" s="71"/>
      <c r="E63" s="71"/>
      <c r="F63" s="71"/>
      <c r="G63" s="71"/>
      <c r="H63" s="71"/>
      <c r="I63" s="71"/>
      <c r="J63" s="71"/>
    </row>
    <row r="64" spans="1:10" ht="30" customHeight="1">
      <c r="A64" s="2" t="s">
        <v>0</v>
      </c>
      <c r="B64" s="2" t="s">
        <v>3</v>
      </c>
      <c r="C64" s="2" t="s">
        <v>1</v>
      </c>
      <c r="D64" s="10" t="s">
        <v>11</v>
      </c>
      <c r="E64" s="10" t="s">
        <v>12</v>
      </c>
      <c r="F64" s="3" t="s">
        <v>7</v>
      </c>
      <c r="G64" s="2" t="s">
        <v>8</v>
      </c>
      <c r="H64" s="3" t="s">
        <v>7</v>
      </c>
      <c r="I64" s="3" t="s">
        <v>9</v>
      </c>
      <c r="J64" s="2" t="s">
        <v>5</v>
      </c>
    </row>
    <row r="65" spans="1:10" ht="30" customHeight="1">
      <c r="A65" s="5">
        <v>1</v>
      </c>
      <c r="B65" s="11" t="s">
        <v>54</v>
      </c>
      <c r="C65" s="11" t="s">
        <v>51</v>
      </c>
      <c r="D65" s="37">
        <v>98</v>
      </c>
      <c r="E65" s="34">
        <f>D65/1.5</f>
        <v>65.33333333333333</v>
      </c>
      <c r="F65" s="34">
        <f>E65*0.5</f>
        <v>32.666666666666664</v>
      </c>
      <c r="G65" s="32">
        <v>89.2</v>
      </c>
      <c r="H65" s="32">
        <f>G65*0.5</f>
        <v>44.6</v>
      </c>
      <c r="I65" s="32">
        <f>F65+H65</f>
        <v>77.26666666666667</v>
      </c>
      <c r="J65" s="12" t="s">
        <v>10</v>
      </c>
    </row>
    <row r="66" spans="1:10" ht="30" customHeight="1">
      <c r="A66" s="5">
        <v>2</v>
      </c>
      <c r="B66" s="11">
        <v>10128381319</v>
      </c>
      <c r="C66" s="11" t="s">
        <v>53</v>
      </c>
      <c r="D66" s="37">
        <v>100.5</v>
      </c>
      <c r="E66" s="34">
        <f>D66/1.5</f>
        <v>67</v>
      </c>
      <c r="F66" s="34">
        <f>E66*0.5</f>
        <v>33.5</v>
      </c>
      <c r="G66" s="32">
        <v>81.2</v>
      </c>
      <c r="H66" s="32">
        <f>G66*0.5</f>
        <v>40.6</v>
      </c>
      <c r="I66" s="32">
        <f>F66+H66</f>
        <v>74.1</v>
      </c>
      <c r="J66" s="9"/>
    </row>
    <row r="67" spans="1:10" ht="30" customHeight="1">
      <c r="A67" s="5">
        <v>3</v>
      </c>
      <c r="B67" s="11" t="s">
        <v>55</v>
      </c>
      <c r="C67" s="11" t="s">
        <v>52</v>
      </c>
      <c r="D67" s="37">
        <v>84.5</v>
      </c>
      <c r="E67" s="34">
        <f>D67/1.5</f>
        <v>56.333333333333336</v>
      </c>
      <c r="F67" s="34">
        <f>E67*0.5</f>
        <v>28.166666666666668</v>
      </c>
      <c r="G67" s="32">
        <v>72</v>
      </c>
      <c r="H67" s="32">
        <f>G67*0.5</f>
        <v>36</v>
      </c>
      <c r="I67" s="32">
        <f>F67+H67</f>
        <v>64.16666666666667</v>
      </c>
      <c r="J67" s="12"/>
    </row>
    <row r="68" spans="1:10" s="26" customFormat="1" ht="21" customHeight="1">
      <c r="A68" s="50"/>
      <c r="B68" s="57"/>
      <c r="C68" s="57"/>
      <c r="D68" s="58"/>
      <c r="E68" s="59"/>
      <c r="F68" s="59"/>
      <c r="G68" s="60"/>
      <c r="H68" s="60"/>
      <c r="I68" s="60"/>
      <c r="J68" s="61"/>
    </row>
    <row r="69" spans="1:10" ht="40.5" customHeight="1">
      <c r="A69" s="72" t="s">
        <v>349</v>
      </c>
      <c r="B69" s="73"/>
      <c r="C69" s="73"/>
      <c r="D69" s="73"/>
      <c r="E69" s="73"/>
      <c r="F69" s="73"/>
      <c r="G69" s="73"/>
      <c r="H69" s="73"/>
      <c r="I69" s="73"/>
      <c r="J69" s="74"/>
    </row>
    <row r="70" spans="1:10" ht="30" customHeight="1">
      <c r="A70" s="71" t="s">
        <v>350</v>
      </c>
      <c r="B70" s="71"/>
      <c r="C70" s="71"/>
      <c r="D70" s="71"/>
      <c r="E70" s="71"/>
      <c r="F70" s="71"/>
      <c r="G70" s="71"/>
      <c r="H70" s="71"/>
      <c r="I70" s="71"/>
      <c r="J70" s="71"/>
    </row>
    <row r="71" spans="1:10" ht="30" customHeight="1">
      <c r="A71" s="2" t="s">
        <v>0</v>
      </c>
      <c r="B71" s="2" t="s">
        <v>3</v>
      </c>
      <c r="C71" s="2" t="s">
        <v>1</v>
      </c>
      <c r="D71" s="10" t="s">
        <v>11</v>
      </c>
      <c r="E71" s="10" t="s">
        <v>12</v>
      </c>
      <c r="F71" s="3" t="s">
        <v>7</v>
      </c>
      <c r="G71" s="2" t="s">
        <v>8</v>
      </c>
      <c r="H71" s="3" t="s">
        <v>7</v>
      </c>
      <c r="I71" s="3" t="s">
        <v>9</v>
      </c>
      <c r="J71" s="2" t="s">
        <v>5</v>
      </c>
    </row>
    <row r="72" spans="1:10" ht="30" customHeight="1">
      <c r="A72" s="5">
        <v>1</v>
      </c>
      <c r="B72" s="11">
        <v>10128322417</v>
      </c>
      <c r="C72" s="11" t="s">
        <v>56</v>
      </c>
      <c r="D72" s="37">
        <v>92</v>
      </c>
      <c r="E72" s="34">
        <f>D72/1.5</f>
        <v>61.333333333333336</v>
      </c>
      <c r="F72" s="34">
        <f>E72*0.5</f>
        <v>30.666666666666668</v>
      </c>
      <c r="G72" s="32">
        <v>81</v>
      </c>
      <c r="H72" s="32">
        <f>G72*0.5</f>
        <v>40.5</v>
      </c>
      <c r="I72" s="32">
        <f>F72+H72</f>
        <v>71.16666666666667</v>
      </c>
      <c r="J72" s="12" t="s">
        <v>10</v>
      </c>
    </row>
    <row r="73" spans="1:10" ht="30" customHeight="1">
      <c r="A73" s="5">
        <v>2</v>
      </c>
      <c r="B73" s="11" t="s">
        <v>58</v>
      </c>
      <c r="C73" s="11" t="s">
        <v>57</v>
      </c>
      <c r="D73" s="37">
        <v>82.5</v>
      </c>
      <c r="E73" s="34">
        <f>D73/1.5</f>
        <v>55</v>
      </c>
      <c r="F73" s="34">
        <f>E73*0.5</f>
        <v>27.5</v>
      </c>
      <c r="G73" s="32">
        <v>85.4</v>
      </c>
      <c r="H73" s="32">
        <f>G73*0.5</f>
        <v>42.7</v>
      </c>
      <c r="I73" s="32">
        <f>F73+H73</f>
        <v>70.2</v>
      </c>
      <c r="J73" s="12" t="s">
        <v>10</v>
      </c>
    </row>
    <row r="74" spans="1:10" ht="30" customHeight="1">
      <c r="A74" s="71" t="s">
        <v>351</v>
      </c>
      <c r="B74" s="71"/>
      <c r="C74" s="71"/>
      <c r="D74" s="71"/>
      <c r="E74" s="71"/>
      <c r="F74" s="71"/>
      <c r="G74" s="71"/>
      <c r="H74" s="71"/>
      <c r="I74" s="71"/>
      <c r="J74" s="71"/>
    </row>
    <row r="75" spans="1:10" ht="30" customHeight="1">
      <c r="A75" s="2" t="s">
        <v>0</v>
      </c>
      <c r="B75" s="2" t="s">
        <v>3</v>
      </c>
      <c r="C75" s="2" t="s">
        <v>1</v>
      </c>
      <c r="D75" s="10" t="s">
        <v>11</v>
      </c>
      <c r="E75" s="10" t="s">
        <v>78</v>
      </c>
      <c r="F75" s="3" t="s">
        <v>7</v>
      </c>
      <c r="G75" s="2" t="s">
        <v>8</v>
      </c>
      <c r="H75" s="3" t="s">
        <v>7</v>
      </c>
      <c r="I75" s="3" t="s">
        <v>9</v>
      </c>
      <c r="J75" s="2" t="s">
        <v>5</v>
      </c>
    </row>
    <row r="76" spans="1:10" ht="30" customHeight="1">
      <c r="A76" s="5">
        <v>1</v>
      </c>
      <c r="B76" s="11">
        <v>10128390213</v>
      </c>
      <c r="C76" s="11" t="s">
        <v>59</v>
      </c>
      <c r="D76" s="37">
        <v>96.5</v>
      </c>
      <c r="E76" s="34">
        <f>D76/1.5</f>
        <v>64.33333333333333</v>
      </c>
      <c r="F76" s="34">
        <f>E76*0.5</f>
        <v>32.166666666666664</v>
      </c>
      <c r="G76" s="32">
        <v>89.6</v>
      </c>
      <c r="H76" s="32">
        <f>G76*0.5</f>
        <v>44.8</v>
      </c>
      <c r="I76" s="32">
        <f>F76+H76</f>
        <v>76.96666666666667</v>
      </c>
      <c r="J76" s="12" t="s">
        <v>10</v>
      </c>
    </row>
    <row r="77" spans="1:10" ht="30" customHeight="1">
      <c r="A77" s="5">
        <v>2</v>
      </c>
      <c r="B77" s="11">
        <v>10128321730</v>
      </c>
      <c r="C77" s="22" t="s">
        <v>232</v>
      </c>
      <c r="D77" s="37">
        <v>81</v>
      </c>
      <c r="E77" s="34">
        <f>D77/1.5</f>
        <v>54</v>
      </c>
      <c r="F77" s="34">
        <f>E77*0.5</f>
        <v>27</v>
      </c>
      <c r="G77" s="32">
        <v>84.8</v>
      </c>
      <c r="H77" s="32">
        <f>G77*0.5</f>
        <v>42.4</v>
      </c>
      <c r="I77" s="32">
        <f>F77+H77</f>
        <v>69.4</v>
      </c>
      <c r="J77" s="12"/>
    </row>
    <row r="78" spans="1:10" ht="30" customHeight="1">
      <c r="A78" s="5">
        <v>3</v>
      </c>
      <c r="B78" s="11">
        <v>10128401926</v>
      </c>
      <c r="C78" s="11" t="s">
        <v>60</v>
      </c>
      <c r="D78" s="37">
        <v>83</v>
      </c>
      <c r="E78" s="34">
        <f>D78/1.5</f>
        <v>55.333333333333336</v>
      </c>
      <c r="F78" s="34">
        <f>E78*0.5</f>
        <v>27.666666666666668</v>
      </c>
      <c r="G78" s="32">
        <v>82.4</v>
      </c>
      <c r="H78" s="32">
        <f>G78*0.5</f>
        <v>41.2</v>
      </c>
      <c r="I78" s="32">
        <f>F78+H78</f>
        <v>68.86666666666667</v>
      </c>
      <c r="J78" s="12"/>
    </row>
    <row r="79" spans="1:10" s="26" customFormat="1" ht="21" customHeight="1">
      <c r="A79" s="65"/>
      <c r="B79" s="66"/>
      <c r="C79" s="66"/>
      <c r="D79" s="66"/>
      <c r="E79" s="66"/>
      <c r="F79" s="66"/>
      <c r="G79" s="66"/>
      <c r="H79" s="66"/>
      <c r="I79" s="66"/>
      <c r="J79" s="67"/>
    </row>
    <row r="80" spans="1:10" ht="31.5" customHeight="1">
      <c r="A80" s="72" t="s">
        <v>352</v>
      </c>
      <c r="B80" s="73"/>
      <c r="C80" s="73"/>
      <c r="D80" s="73"/>
      <c r="E80" s="73"/>
      <c r="F80" s="73"/>
      <c r="G80" s="73"/>
      <c r="H80" s="73"/>
      <c r="I80" s="73"/>
      <c r="J80" s="74"/>
    </row>
    <row r="81" spans="1:10" ht="30" customHeight="1">
      <c r="A81" s="71" t="s">
        <v>353</v>
      </c>
      <c r="B81" s="71"/>
      <c r="C81" s="71"/>
      <c r="D81" s="71"/>
      <c r="E81" s="71"/>
      <c r="F81" s="71"/>
      <c r="G81" s="71"/>
      <c r="H81" s="71"/>
      <c r="I81" s="71"/>
      <c r="J81" s="71"/>
    </row>
    <row r="82" spans="1:10" ht="30" customHeight="1">
      <c r="A82" s="2" t="s">
        <v>0</v>
      </c>
      <c r="B82" s="2" t="s">
        <v>3</v>
      </c>
      <c r="C82" s="2" t="s">
        <v>1</v>
      </c>
      <c r="D82" s="10" t="s">
        <v>11</v>
      </c>
      <c r="E82" s="3" t="s">
        <v>78</v>
      </c>
      <c r="F82" s="3" t="s">
        <v>7</v>
      </c>
      <c r="G82" s="2" t="s">
        <v>8</v>
      </c>
      <c r="H82" s="3" t="s">
        <v>7</v>
      </c>
      <c r="I82" s="3" t="s">
        <v>9</v>
      </c>
      <c r="J82" s="2" t="s">
        <v>5</v>
      </c>
    </row>
    <row r="83" spans="1:10" ht="30" customHeight="1">
      <c r="A83" s="5">
        <v>1</v>
      </c>
      <c r="B83" s="11">
        <v>10128392627</v>
      </c>
      <c r="C83" s="11" t="s">
        <v>69</v>
      </c>
      <c r="D83" s="37">
        <v>107.5</v>
      </c>
      <c r="E83" s="34">
        <f>D83/1.5</f>
        <v>71.66666666666667</v>
      </c>
      <c r="F83" s="34">
        <f>E83*0.5</f>
        <v>35.833333333333336</v>
      </c>
      <c r="G83" s="32">
        <v>89</v>
      </c>
      <c r="H83" s="32">
        <f>G83*0.5</f>
        <v>44.5</v>
      </c>
      <c r="I83" s="32">
        <f aca="true" t="shared" si="5" ref="I83:I91">F83+H83</f>
        <v>80.33333333333334</v>
      </c>
      <c r="J83" s="12" t="s">
        <v>10</v>
      </c>
    </row>
    <row r="84" spans="1:10" ht="30" customHeight="1">
      <c r="A84" s="5">
        <v>2</v>
      </c>
      <c r="B84" s="11" t="s">
        <v>73</v>
      </c>
      <c r="C84" s="11" t="s">
        <v>64</v>
      </c>
      <c r="D84" s="37">
        <v>101</v>
      </c>
      <c r="E84" s="34">
        <f aca="true" t="shared" si="6" ref="E84:E91">D84/1.5</f>
        <v>67.33333333333333</v>
      </c>
      <c r="F84" s="34">
        <f aca="true" t="shared" si="7" ref="F84:F91">E84*0.5</f>
        <v>33.666666666666664</v>
      </c>
      <c r="G84" s="32">
        <v>91.8</v>
      </c>
      <c r="H84" s="32">
        <f aca="true" t="shared" si="8" ref="H84:H91">G84*0.5</f>
        <v>45.9</v>
      </c>
      <c r="I84" s="32">
        <f t="shared" si="5"/>
        <v>79.56666666666666</v>
      </c>
      <c r="J84" s="12" t="s">
        <v>10</v>
      </c>
    </row>
    <row r="85" spans="1:10" ht="30" customHeight="1">
      <c r="A85" s="5">
        <v>3</v>
      </c>
      <c r="B85" s="11" t="s">
        <v>76</v>
      </c>
      <c r="C85" s="11" t="s">
        <v>67</v>
      </c>
      <c r="D85" s="37">
        <v>96</v>
      </c>
      <c r="E85" s="34">
        <f t="shared" si="6"/>
        <v>64</v>
      </c>
      <c r="F85" s="34">
        <f t="shared" si="7"/>
        <v>32</v>
      </c>
      <c r="G85" s="32">
        <v>89</v>
      </c>
      <c r="H85" s="32">
        <f t="shared" si="8"/>
        <v>44.5</v>
      </c>
      <c r="I85" s="32">
        <f t="shared" si="5"/>
        <v>76.5</v>
      </c>
      <c r="J85" s="12" t="s">
        <v>10</v>
      </c>
    </row>
    <row r="86" spans="1:10" ht="30" customHeight="1">
      <c r="A86" s="5">
        <v>4</v>
      </c>
      <c r="B86" s="11" t="s">
        <v>71</v>
      </c>
      <c r="C86" s="11" t="s">
        <v>62</v>
      </c>
      <c r="D86" s="37">
        <v>101.5</v>
      </c>
      <c r="E86" s="34">
        <f t="shared" si="6"/>
        <v>67.66666666666667</v>
      </c>
      <c r="F86" s="34">
        <f t="shared" si="7"/>
        <v>33.833333333333336</v>
      </c>
      <c r="G86" s="32">
        <v>82.4</v>
      </c>
      <c r="H86" s="32">
        <f t="shared" si="8"/>
        <v>41.2</v>
      </c>
      <c r="I86" s="32">
        <f t="shared" si="5"/>
        <v>75.03333333333333</v>
      </c>
      <c r="J86" s="12"/>
    </row>
    <row r="87" spans="1:10" ht="30" customHeight="1">
      <c r="A87" s="5">
        <v>5</v>
      </c>
      <c r="B87" s="11" t="s">
        <v>74</v>
      </c>
      <c r="C87" s="11" t="s">
        <v>65</v>
      </c>
      <c r="D87" s="37">
        <v>99</v>
      </c>
      <c r="E87" s="34">
        <f t="shared" si="6"/>
        <v>66</v>
      </c>
      <c r="F87" s="34">
        <f t="shared" si="7"/>
        <v>33</v>
      </c>
      <c r="G87" s="32">
        <v>82</v>
      </c>
      <c r="H87" s="32">
        <f t="shared" si="8"/>
        <v>41</v>
      </c>
      <c r="I87" s="32">
        <f t="shared" si="5"/>
        <v>74</v>
      </c>
      <c r="J87" s="12"/>
    </row>
    <row r="88" spans="1:10" ht="30" customHeight="1">
      <c r="A88" s="5">
        <v>6</v>
      </c>
      <c r="B88" s="11" t="s">
        <v>72</v>
      </c>
      <c r="C88" s="11" t="s">
        <v>63</v>
      </c>
      <c r="D88" s="37">
        <v>101</v>
      </c>
      <c r="E88" s="34">
        <f t="shared" si="6"/>
        <v>67.33333333333333</v>
      </c>
      <c r="F88" s="34">
        <f t="shared" si="7"/>
        <v>33.666666666666664</v>
      </c>
      <c r="G88" s="32">
        <v>79.4</v>
      </c>
      <c r="H88" s="32">
        <f t="shared" si="8"/>
        <v>39.7</v>
      </c>
      <c r="I88" s="32">
        <f t="shared" si="5"/>
        <v>73.36666666666667</v>
      </c>
      <c r="J88" s="12"/>
    </row>
    <row r="89" spans="1:10" ht="30" customHeight="1">
      <c r="A89" s="5">
        <v>7</v>
      </c>
      <c r="B89" s="11" t="s">
        <v>75</v>
      </c>
      <c r="C89" s="11" t="s">
        <v>66</v>
      </c>
      <c r="D89" s="37">
        <v>98.5</v>
      </c>
      <c r="E89" s="34">
        <f t="shared" si="6"/>
        <v>65.66666666666667</v>
      </c>
      <c r="F89" s="34">
        <f t="shared" si="7"/>
        <v>32.833333333333336</v>
      </c>
      <c r="G89" s="32">
        <v>80.6</v>
      </c>
      <c r="H89" s="32">
        <f t="shared" si="8"/>
        <v>40.3</v>
      </c>
      <c r="I89" s="32">
        <f t="shared" si="5"/>
        <v>73.13333333333333</v>
      </c>
      <c r="J89" s="12"/>
    </row>
    <row r="90" spans="1:10" ht="30" customHeight="1">
      <c r="A90" s="5">
        <v>8</v>
      </c>
      <c r="B90" s="11" t="s">
        <v>70</v>
      </c>
      <c r="C90" s="11" t="s">
        <v>61</v>
      </c>
      <c r="D90" s="37">
        <v>104.5</v>
      </c>
      <c r="E90" s="34">
        <f t="shared" si="6"/>
        <v>69.66666666666667</v>
      </c>
      <c r="F90" s="34">
        <f t="shared" si="7"/>
        <v>34.833333333333336</v>
      </c>
      <c r="G90" s="32">
        <v>72</v>
      </c>
      <c r="H90" s="32">
        <f t="shared" si="8"/>
        <v>36</v>
      </c>
      <c r="I90" s="32">
        <f t="shared" si="5"/>
        <v>70.83333333333334</v>
      </c>
      <c r="J90" s="9"/>
    </row>
    <row r="91" spans="1:10" ht="30" customHeight="1">
      <c r="A91" s="5">
        <v>9</v>
      </c>
      <c r="B91" s="11" t="s">
        <v>77</v>
      </c>
      <c r="C91" s="11" t="s">
        <v>68</v>
      </c>
      <c r="D91" s="37">
        <v>96</v>
      </c>
      <c r="E91" s="34">
        <f t="shared" si="6"/>
        <v>64</v>
      </c>
      <c r="F91" s="34">
        <f t="shared" si="7"/>
        <v>32</v>
      </c>
      <c r="G91" s="32">
        <v>72</v>
      </c>
      <c r="H91" s="32">
        <f t="shared" si="8"/>
        <v>36</v>
      </c>
      <c r="I91" s="32">
        <f t="shared" si="5"/>
        <v>68</v>
      </c>
      <c r="J91" s="12"/>
    </row>
    <row r="92" spans="1:10" s="26" customFormat="1" ht="18.75" customHeight="1">
      <c r="A92" s="65"/>
      <c r="B92" s="66"/>
      <c r="C92" s="66"/>
      <c r="D92" s="66"/>
      <c r="E92" s="66"/>
      <c r="F92" s="66"/>
      <c r="G92" s="66"/>
      <c r="H92" s="66"/>
      <c r="I92" s="66"/>
      <c r="J92" s="67"/>
    </row>
    <row r="93" spans="1:10" ht="31.5" customHeight="1">
      <c r="A93" s="72" t="s">
        <v>354</v>
      </c>
      <c r="B93" s="73"/>
      <c r="C93" s="73"/>
      <c r="D93" s="73"/>
      <c r="E93" s="73"/>
      <c r="F93" s="73"/>
      <c r="G93" s="73"/>
      <c r="H93" s="73"/>
      <c r="I93" s="73"/>
      <c r="J93" s="74"/>
    </row>
    <row r="94" spans="1:10" ht="30" customHeight="1">
      <c r="A94" s="71" t="s">
        <v>355</v>
      </c>
      <c r="B94" s="71"/>
      <c r="C94" s="71"/>
      <c r="D94" s="71"/>
      <c r="E94" s="71"/>
      <c r="F94" s="71"/>
      <c r="G94" s="71"/>
      <c r="H94" s="71"/>
      <c r="I94" s="71"/>
      <c r="J94" s="71"/>
    </row>
    <row r="95" spans="1:10" ht="30" customHeight="1">
      <c r="A95" s="2" t="s">
        <v>0</v>
      </c>
      <c r="B95" s="2" t="s">
        <v>3</v>
      </c>
      <c r="C95" s="2" t="s">
        <v>1</v>
      </c>
      <c r="D95" s="10" t="s">
        <v>11</v>
      </c>
      <c r="E95" s="3" t="s">
        <v>78</v>
      </c>
      <c r="F95" s="3" t="s">
        <v>7</v>
      </c>
      <c r="G95" s="2" t="s">
        <v>8</v>
      </c>
      <c r="H95" s="3" t="s">
        <v>7</v>
      </c>
      <c r="I95" s="3" t="s">
        <v>9</v>
      </c>
      <c r="J95" s="2" t="s">
        <v>5</v>
      </c>
    </row>
    <row r="96" spans="1:10" ht="30" customHeight="1">
      <c r="A96" s="5">
        <v>1</v>
      </c>
      <c r="B96" s="11" t="s">
        <v>83</v>
      </c>
      <c r="C96" s="11" t="s">
        <v>79</v>
      </c>
      <c r="D96" s="37">
        <v>99</v>
      </c>
      <c r="E96" s="34">
        <f>D96/1.5</f>
        <v>66</v>
      </c>
      <c r="F96" s="34">
        <f>E96*0.5</f>
        <v>33</v>
      </c>
      <c r="G96" s="32">
        <v>91.2</v>
      </c>
      <c r="H96" s="32">
        <f>G96*0.5</f>
        <v>45.6</v>
      </c>
      <c r="I96" s="32">
        <f>F96+H96</f>
        <v>78.6</v>
      </c>
      <c r="J96" s="12" t="s">
        <v>10</v>
      </c>
    </row>
    <row r="97" spans="1:10" ht="30" customHeight="1">
      <c r="A97" s="5">
        <v>2</v>
      </c>
      <c r="B97" s="11" t="s">
        <v>82</v>
      </c>
      <c r="C97" s="11" t="s">
        <v>81</v>
      </c>
      <c r="D97" s="37">
        <v>100.5</v>
      </c>
      <c r="E97" s="34">
        <f>D97/1.5</f>
        <v>67</v>
      </c>
      <c r="F97" s="34">
        <f>E97*0.5</f>
        <v>33.5</v>
      </c>
      <c r="G97" s="32">
        <v>89.6</v>
      </c>
      <c r="H97" s="32">
        <f>G97*0.5</f>
        <v>44.8</v>
      </c>
      <c r="I97" s="32">
        <f>F97+H97</f>
        <v>78.3</v>
      </c>
      <c r="J97" s="9"/>
    </row>
    <row r="98" spans="1:10" ht="30" customHeight="1">
      <c r="A98" s="5">
        <v>3</v>
      </c>
      <c r="B98" s="11" t="s">
        <v>84</v>
      </c>
      <c r="C98" s="11" t="s">
        <v>80</v>
      </c>
      <c r="D98" s="37">
        <v>92</v>
      </c>
      <c r="E98" s="34">
        <f>D98/1.5</f>
        <v>61.333333333333336</v>
      </c>
      <c r="F98" s="34">
        <f>E98*0.5</f>
        <v>30.666666666666668</v>
      </c>
      <c r="G98" s="32">
        <v>86</v>
      </c>
      <c r="H98" s="32">
        <f>G98*0.5</f>
        <v>43</v>
      </c>
      <c r="I98" s="32">
        <f>F98+H98</f>
        <v>73.66666666666667</v>
      </c>
      <c r="J98" s="12"/>
    </row>
    <row r="99" spans="1:10" ht="30" customHeight="1">
      <c r="A99" s="71" t="s">
        <v>356</v>
      </c>
      <c r="B99" s="71"/>
      <c r="C99" s="71"/>
      <c r="D99" s="71"/>
      <c r="E99" s="71"/>
      <c r="F99" s="71"/>
      <c r="G99" s="71"/>
      <c r="H99" s="71"/>
      <c r="I99" s="71"/>
      <c r="J99" s="71"/>
    </row>
    <row r="100" spans="1:10" ht="30" customHeight="1">
      <c r="A100" s="2" t="s">
        <v>0</v>
      </c>
      <c r="B100" s="2" t="s">
        <v>3</v>
      </c>
      <c r="C100" s="2" t="s">
        <v>1</v>
      </c>
      <c r="D100" s="10" t="s">
        <v>11</v>
      </c>
      <c r="E100" s="3" t="s">
        <v>78</v>
      </c>
      <c r="F100" s="3" t="s">
        <v>7</v>
      </c>
      <c r="G100" s="2" t="s">
        <v>8</v>
      </c>
      <c r="H100" s="3" t="s">
        <v>7</v>
      </c>
      <c r="I100" s="3" t="s">
        <v>9</v>
      </c>
      <c r="J100" s="2" t="s">
        <v>5</v>
      </c>
    </row>
    <row r="101" spans="1:10" ht="30" customHeight="1">
      <c r="A101" s="5">
        <v>1</v>
      </c>
      <c r="B101" s="11" t="s">
        <v>88</v>
      </c>
      <c r="C101" s="11" t="s">
        <v>85</v>
      </c>
      <c r="D101" s="37">
        <v>89.5</v>
      </c>
      <c r="E101" s="34">
        <f>D101/1.5</f>
        <v>59.666666666666664</v>
      </c>
      <c r="F101" s="34">
        <f>E101*0.5</f>
        <v>29.833333333333332</v>
      </c>
      <c r="G101" s="32">
        <v>92.6</v>
      </c>
      <c r="H101" s="32">
        <f>G101*0.5</f>
        <v>46.3</v>
      </c>
      <c r="I101" s="32">
        <f>F101+H101</f>
        <v>76.13333333333333</v>
      </c>
      <c r="J101" s="12" t="s">
        <v>10</v>
      </c>
    </row>
    <row r="102" spans="1:10" ht="30" customHeight="1">
      <c r="A102" s="5">
        <v>2</v>
      </c>
      <c r="B102" s="11">
        <v>10128401717</v>
      </c>
      <c r="C102" s="11" t="s">
        <v>87</v>
      </c>
      <c r="D102" s="37">
        <v>92.5</v>
      </c>
      <c r="E102" s="34">
        <f>D102/1.5</f>
        <v>61.666666666666664</v>
      </c>
      <c r="F102" s="34">
        <f>E102*0.5</f>
        <v>30.833333333333332</v>
      </c>
      <c r="G102" s="32">
        <v>85.2</v>
      </c>
      <c r="H102" s="32">
        <f>G102*0.5</f>
        <v>42.6</v>
      </c>
      <c r="I102" s="32">
        <f>F102+H102</f>
        <v>73.43333333333334</v>
      </c>
      <c r="J102" s="9"/>
    </row>
    <row r="103" spans="1:10" ht="30" customHeight="1">
      <c r="A103" s="5">
        <v>3</v>
      </c>
      <c r="B103" s="11" t="s">
        <v>89</v>
      </c>
      <c r="C103" s="11" t="s">
        <v>86</v>
      </c>
      <c r="D103" s="37">
        <v>83</v>
      </c>
      <c r="E103" s="34">
        <f>D103/1.5</f>
        <v>55.333333333333336</v>
      </c>
      <c r="F103" s="34">
        <f>E103*0.5</f>
        <v>27.666666666666668</v>
      </c>
      <c r="G103" s="32">
        <v>84.6</v>
      </c>
      <c r="H103" s="32">
        <f>G103*0.5</f>
        <v>42.3</v>
      </c>
      <c r="I103" s="32">
        <f>F103+H103</f>
        <v>69.96666666666667</v>
      </c>
      <c r="J103" s="12"/>
    </row>
    <row r="104" spans="1:10" ht="30" customHeight="1">
      <c r="A104" s="71" t="s">
        <v>345</v>
      </c>
      <c r="B104" s="71"/>
      <c r="C104" s="71"/>
      <c r="D104" s="71"/>
      <c r="E104" s="71"/>
      <c r="F104" s="71"/>
      <c r="G104" s="71"/>
      <c r="H104" s="71"/>
      <c r="I104" s="71"/>
      <c r="J104" s="71"/>
    </row>
    <row r="105" spans="1:10" ht="30" customHeight="1">
      <c r="A105" s="2" t="s">
        <v>0</v>
      </c>
      <c r="B105" s="2" t="s">
        <v>3</v>
      </c>
      <c r="C105" s="2" t="s">
        <v>1</v>
      </c>
      <c r="D105" s="10" t="s">
        <v>11</v>
      </c>
      <c r="E105" s="3" t="s">
        <v>78</v>
      </c>
      <c r="F105" s="3" t="s">
        <v>7</v>
      </c>
      <c r="G105" s="2" t="s">
        <v>8</v>
      </c>
      <c r="H105" s="3" t="s">
        <v>7</v>
      </c>
      <c r="I105" s="3" t="s">
        <v>9</v>
      </c>
      <c r="J105" s="2" t="s">
        <v>5</v>
      </c>
    </row>
    <row r="106" spans="1:10" ht="30" customHeight="1">
      <c r="A106" s="5">
        <v>1</v>
      </c>
      <c r="B106" s="11" t="s">
        <v>93</v>
      </c>
      <c r="C106" s="11" t="s">
        <v>92</v>
      </c>
      <c r="D106" s="37">
        <v>117</v>
      </c>
      <c r="E106" s="34">
        <f>D106/1.5</f>
        <v>78</v>
      </c>
      <c r="F106" s="34">
        <f>E106*0.5</f>
        <v>39</v>
      </c>
      <c r="G106" s="32">
        <v>94</v>
      </c>
      <c r="H106" s="32">
        <f>G106*0.5</f>
        <v>47</v>
      </c>
      <c r="I106" s="32">
        <f>F106+H106</f>
        <v>86</v>
      </c>
      <c r="J106" s="12" t="s">
        <v>10</v>
      </c>
    </row>
    <row r="107" spans="1:10" ht="30" customHeight="1">
      <c r="A107" s="5">
        <v>2</v>
      </c>
      <c r="B107" s="11" t="s">
        <v>94</v>
      </c>
      <c r="C107" s="11" t="s">
        <v>90</v>
      </c>
      <c r="D107" s="37">
        <v>105</v>
      </c>
      <c r="E107" s="34">
        <f>D107/1.5</f>
        <v>70</v>
      </c>
      <c r="F107" s="34">
        <f>E107*0.5</f>
        <v>35</v>
      </c>
      <c r="G107" s="32">
        <v>86.2</v>
      </c>
      <c r="H107" s="32">
        <f>G107*0.5</f>
        <v>43.1</v>
      </c>
      <c r="I107" s="32">
        <f>F107+H107</f>
        <v>78.1</v>
      </c>
      <c r="J107" s="9"/>
    </row>
    <row r="108" spans="1:10" ht="30" customHeight="1">
      <c r="A108" s="5">
        <v>3</v>
      </c>
      <c r="B108" s="11" t="s">
        <v>95</v>
      </c>
      <c r="C108" s="11" t="s">
        <v>91</v>
      </c>
      <c r="D108" s="37">
        <v>98</v>
      </c>
      <c r="E108" s="34">
        <f>D108/1.5</f>
        <v>65.33333333333333</v>
      </c>
      <c r="F108" s="34">
        <f>E108*0.5</f>
        <v>32.666666666666664</v>
      </c>
      <c r="G108" s="32">
        <v>90.4</v>
      </c>
      <c r="H108" s="32">
        <f>G108*0.5</f>
        <v>45.2</v>
      </c>
      <c r="I108" s="32">
        <f>F108+H108</f>
        <v>77.86666666666667</v>
      </c>
      <c r="J108" s="12"/>
    </row>
    <row r="109" spans="1:10" s="26" customFormat="1" ht="30" customHeight="1">
      <c r="A109" s="65"/>
      <c r="B109" s="66"/>
      <c r="C109" s="66"/>
      <c r="D109" s="66"/>
      <c r="E109" s="66"/>
      <c r="F109" s="66"/>
      <c r="G109" s="66"/>
      <c r="H109" s="66"/>
      <c r="I109" s="66"/>
      <c r="J109" s="67"/>
    </row>
    <row r="110" spans="1:10" ht="35.25" customHeight="1">
      <c r="A110" s="72" t="s">
        <v>357</v>
      </c>
      <c r="B110" s="73"/>
      <c r="C110" s="73"/>
      <c r="D110" s="73"/>
      <c r="E110" s="73"/>
      <c r="F110" s="73"/>
      <c r="G110" s="73"/>
      <c r="H110" s="73"/>
      <c r="I110" s="73"/>
      <c r="J110" s="74"/>
    </row>
    <row r="111" spans="1:10" ht="30" customHeight="1">
      <c r="A111" s="71" t="s">
        <v>358</v>
      </c>
      <c r="B111" s="71"/>
      <c r="C111" s="71"/>
      <c r="D111" s="71"/>
      <c r="E111" s="71"/>
      <c r="F111" s="71"/>
      <c r="G111" s="71"/>
      <c r="H111" s="71"/>
      <c r="I111" s="71"/>
      <c r="J111" s="71"/>
    </row>
    <row r="112" spans="1:10" ht="30" customHeight="1">
      <c r="A112" s="2" t="s">
        <v>0</v>
      </c>
      <c r="B112" s="2" t="s">
        <v>3</v>
      </c>
      <c r="C112" s="2" t="s">
        <v>1</v>
      </c>
      <c r="D112" s="10" t="s">
        <v>11</v>
      </c>
      <c r="E112" s="3" t="s">
        <v>12</v>
      </c>
      <c r="F112" s="3" t="s">
        <v>7</v>
      </c>
      <c r="G112" s="2" t="s">
        <v>8</v>
      </c>
      <c r="H112" s="3" t="s">
        <v>7</v>
      </c>
      <c r="I112" s="3" t="s">
        <v>9</v>
      </c>
      <c r="J112" s="2" t="s">
        <v>5</v>
      </c>
    </row>
    <row r="113" spans="1:10" ht="30" customHeight="1">
      <c r="A113" s="5">
        <v>1</v>
      </c>
      <c r="B113" s="23" t="s">
        <v>319</v>
      </c>
      <c r="C113" s="23" t="s">
        <v>317</v>
      </c>
      <c r="D113" s="37">
        <v>86.5</v>
      </c>
      <c r="E113" s="34">
        <f>D113/1.5</f>
        <v>57.666666666666664</v>
      </c>
      <c r="F113" s="34">
        <f>E113*0.5</f>
        <v>28.833333333333332</v>
      </c>
      <c r="G113" s="32">
        <v>87.2</v>
      </c>
      <c r="H113" s="32">
        <f>G113*0.5</f>
        <v>43.6</v>
      </c>
      <c r="I113" s="32">
        <f>F113+H113</f>
        <v>72.43333333333334</v>
      </c>
      <c r="J113" s="20" t="s">
        <v>10</v>
      </c>
    </row>
    <row r="114" spans="1:10" ht="30" customHeight="1">
      <c r="A114" s="5">
        <v>2</v>
      </c>
      <c r="B114" s="23">
        <v>10128154530</v>
      </c>
      <c r="C114" s="23" t="s">
        <v>316</v>
      </c>
      <c r="D114" s="37">
        <v>89</v>
      </c>
      <c r="E114" s="34">
        <f>D114/1.5</f>
        <v>59.333333333333336</v>
      </c>
      <c r="F114" s="34">
        <f>E114*0.5</f>
        <v>29.666666666666668</v>
      </c>
      <c r="G114" s="32">
        <v>82.6</v>
      </c>
      <c r="H114" s="32">
        <f>G114*0.5</f>
        <v>41.3</v>
      </c>
      <c r="I114" s="32">
        <f>F114+H114</f>
        <v>70.96666666666667</v>
      </c>
      <c r="J114" s="12"/>
    </row>
    <row r="115" spans="1:10" ht="30" customHeight="1">
      <c r="A115" s="5">
        <v>3</v>
      </c>
      <c r="B115" s="23" t="s">
        <v>320</v>
      </c>
      <c r="C115" s="23" t="s">
        <v>318</v>
      </c>
      <c r="D115" s="37">
        <v>84.5</v>
      </c>
      <c r="E115" s="34">
        <f>D115/1.5</f>
        <v>56.333333333333336</v>
      </c>
      <c r="F115" s="34">
        <f>E115*0.5</f>
        <v>28.166666666666668</v>
      </c>
      <c r="G115" s="32">
        <v>84.4</v>
      </c>
      <c r="H115" s="32">
        <f>G115*0.5</f>
        <v>42.2</v>
      </c>
      <c r="I115" s="32">
        <f>F115+H115</f>
        <v>70.36666666666667</v>
      </c>
      <c r="J115" s="12"/>
    </row>
    <row r="116" spans="1:10" ht="30" customHeight="1">
      <c r="A116" s="71" t="s">
        <v>359</v>
      </c>
      <c r="B116" s="71"/>
      <c r="C116" s="71"/>
      <c r="D116" s="71"/>
      <c r="E116" s="71"/>
      <c r="F116" s="71"/>
      <c r="G116" s="71"/>
      <c r="H116" s="71"/>
      <c r="I116" s="71"/>
      <c r="J116" s="71"/>
    </row>
    <row r="117" spans="1:10" ht="30" customHeight="1">
      <c r="A117" s="2" t="s">
        <v>0</v>
      </c>
      <c r="B117" s="2" t="s">
        <v>3</v>
      </c>
      <c r="C117" s="2" t="s">
        <v>1</v>
      </c>
      <c r="D117" s="10" t="s">
        <v>11</v>
      </c>
      <c r="E117" s="3" t="s">
        <v>78</v>
      </c>
      <c r="F117" s="3" t="s">
        <v>7</v>
      </c>
      <c r="G117" s="2" t="s">
        <v>8</v>
      </c>
      <c r="H117" s="3" t="s">
        <v>7</v>
      </c>
      <c r="I117" s="3" t="s">
        <v>9</v>
      </c>
      <c r="J117" s="2" t="s">
        <v>5</v>
      </c>
    </row>
    <row r="118" spans="1:10" ht="30" customHeight="1">
      <c r="A118" s="5">
        <v>1</v>
      </c>
      <c r="B118" s="11">
        <v>10128159002</v>
      </c>
      <c r="C118" s="11" t="s">
        <v>96</v>
      </c>
      <c r="D118" s="37">
        <v>100</v>
      </c>
      <c r="E118" s="34">
        <f>D118/1.5</f>
        <v>66.66666666666667</v>
      </c>
      <c r="F118" s="34">
        <f>E118*0.5</f>
        <v>33.333333333333336</v>
      </c>
      <c r="G118" s="32">
        <v>77.4</v>
      </c>
      <c r="H118" s="32">
        <f>G118*0.5</f>
        <v>38.7</v>
      </c>
      <c r="I118" s="32">
        <f>F118+H118</f>
        <v>72.03333333333333</v>
      </c>
      <c r="J118" s="12" t="s">
        <v>10</v>
      </c>
    </row>
    <row r="119" spans="1:10" ht="30" customHeight="1">
      <c r="A119" s="5">
        <v>2</v>
      </c>
      <c r="B119" s="11" t="s">
        <v>98</v>
      </c>
      <c r="C119" s="11" t="s">
        <v>97</v>
      </c>
      <c r="D119" s="37">
        <v>67.5</v>
      </c>
      <c r="E119" s="34">
        <f>D119/1.5</f>
        <v>45</v>
      </c>
      <c r="F119" s="34">
        <f>E119*0.5</f>
        <v>22.5</v>
      </c>
      <c r="G119" s="32">
        <v>82.2</v>
      </c>
      <c r="H119" s="32">
        <f>G119*0.5</f>
        <v>41.1</v>
      </c>
      <c r="I119" s="32">
        <f>F119+H119</f>
        <v>63.6</v>
      </c>
      <c r="J119" s="12"/>
    </row>
    <row r="120" spans="1:10" ht="30" customHeight="1">
      <c r="A120" s="71" t="s">
        <v>360</v>
      </c>
      <c r="B120" s="71"/>
      <c r="C120" s="71"/>
      <c r="D120" s="71"/>
      <c r="E120" s="71"/>
      <c r="F120" s="71"/>
      <c r="G120" s="71"/>
      <c r="H120" s="71"/>
      <c r="I120" s="71"/>
      <c r="J120" s="71"/>
    </row>
    <row r="121" spans="1:10" ht="30" customHeight="1">
      <c r="A121" s="2" t="s">
        <v>0</v>
      </c>
      <c r="B121" s="2" t="s">
        <v>3</v>
      </c>
      <c r="C121" s="2" t="s">
        <v>1</v>
      </c>
      <c r="D121" s="10" t="s">
        <v>11</v>
      </c>
      <c r="E121" s="3" t="s">
        <v>78</v>
      </c>
      <c r="F121" s="3" t="s">
        <v>7</v>
      </c>
      <c r="G121" s="2" t="s">
        <v>8</v>
      </c>
      <c r="H121" s="3" t="s">
        <v>7</v>
      </c>
      <c r="I121" s="3" t="s">
        <v>9</v>
      </c>
      <c r="J121" s="2" t="s">
        <v>5</v>
      </c>
    </row>
    <row r="122" spans="1:10" ht="30" customHeight="1">
      <c r="A122" s="5">
        <v>1</v>
      </c>
      <c r="B122" s="11" t="s">
        <v>101</v>
      </c>
      <c r="C122" s="11" t="s">
        <v>100</v>
      </c>
      <c r="D122" s="37">
        <v>100.5</v>
      </c>
      <c r="E122" s="34">
        <f>D122/1.5</f>
        <v>67</v>
      </c>
      <c r="F122" s="34">
        <f>E122*0.5</f>
        <v>33.5</v>
      </c>
      <c r="G122" s="32">
        <v>83</v>
      </c>
      <c r="H122" s="32">
        <f>G122*0.5</f>
        <v>41.5</v>
      </c>
      <c r="I122" s="32">
        <f>F122+H122</f>
        <v>75</v>
      </c>
      <c r="J122" s="12" t="s">
        <v>10</v>
      </c>
    </row>
    <row r="123" spans="1:10" ht="30" customHeight="1">
      <c r="A123" s="5">
        <v>2</v>
      </c>
      <c r="B123" s="11" t="s">
        <v>102</v>
      </c>
      <c r="C123" s="11" t="s">
        <v>99</v>
      </c>
      <c r="D123" s="37">
        <v>89.5</v>
      </c>
      <c r="E123" s="34">
        <f>D123/1.5</f>
        <v>59.666666666666664</v>
      </c>
      <c r="F123" s="34">
        <f>E123*0.5</f>
        <v>29.833333333333332</v>
      </c>
      <c r="G123" s="32">
        <v>78</v>
      </c>
      <c r="H123" s="32">
        <f>G123*0.5</f>
        <v>39</v>
      </c>
      <c r="I123" s="32">
        <f>F123+H123</f>
        <v>68.83333333333333</v>
      </c>
      <c r="J123" s="12"/>
    </row>
    <row r="124" spans="1:10" ht="30" customHeight="1">
      <c r="A124" s="80" t="s">
        <v>361</v>
      </c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1:10" ht="30" customHeight="1">
      <c r="A125" s="2" t="s">
        <v>0</v>
      </c>
      <c r="B125" s="2" t="s">
        <v>3</v>
      </c>
      <c r="C125" s="2" t="s">
        <v>1</v>
      </c>
      <c r="D125" s="10" t="s">
        <v>11</v>
      </c>
      <c r="E125" s="3" t="s">
        <v>78</v>
      </c>
      <c r="F125" s="3" t="s">
        <v>7</v>
      </c>
      <c r="G125" s="2" t="s">
        <v>8</v>
      </c>
      <c r="H125" s="3" t="s">
        <v>7</v>
      </c>
      <c r="I125" s="3" t="s">
        <v>9</v>
      </c>
      <c r="J125" s="2" t="s">
        <v>5</v>
      </c>
    </row>
    <row r="126" spans="1:10" ht="30" customHeight="1">
      <c r="A126" s="5">
        <v>1</v>
      </c>
      <c r="B126" s="11" t="s">
        <v>106</v>
      </c>
      <c r="C126" s="11" t="s">
        <v>105</v>
      </c>
      <c r="D126" s="37">
        <v>104</v>
      </c>
      <c r="E126" s="34">
        <f>D126/1.5</f>
        <v>69.33333333333333</v>
      </c>
      <c r="F126" s="34">
        <f>E126*0.5</f>
        <v>34.666666666666664</v>
      </c>
      <c r="G126" s="32">
        <v>88.6</v>
      </c>
      <c r="H126" s="32">
        <f>G126*0.5</f>
        <v>44.3</v>
      </c>
      <c r="I126" s="32">
        <f>F126+H126</f>
        <v>78.96666666666667</v>
      </c>
      <c r="J126" s="12" t="s">
        <v>10</v>
      </c>
    </row>
    <row r="127" spans="1:10" ht="30" customHeight="1">
      <c r="A127" s="5">
        <v>2</v>
      </c>
      <c r="B127" s="11" t="s">
        <v>107</v>
      </c>
      <c r="C127" s="11" t="s">
        <v>103</v>
      </c>
      <c r="D127" s="37">
        <v>89</v>
      </c>
      <c r="E127" s="34">
        <f>D127/1.5</f>
        <v>59.333333333333336</v>
      </c>
      <c r="F127" s="34">
        <f>E127*0.5</f>
        <v>29.666666666666668</v>
      </c>
      <c r="G127" s="32">
        <v>86</v>
      </c>
      <c r="H127" s="32">
        <f>G127*0.5</f>
        <v>43</v>
      </c>
      <c r="I127" s="32">
        <f>F127+H127</f>
        <v>72.66666666666667</v>
      </c>
      <c r="J127" s="9"/>
    </row>
    <row r="128" spans="1:10" ht="30" customHeight="1">
      <c r="A128" s="5">
        <v>3</v>
      </c>
      <c r="B128" s="11" t="s">
        <v>108</v>
      </c>
      <c r="C128" s="11" t="s">
        <v>104</v>
      </c>
      <c r="D128" s="37">
        <v>85.5</v>
      </c>
      <c r="E128" s="34">
        <f>D128/1.5</f>
        <v>57</v>
      </c>
      <c r="F128" s="34">
        <f>E128*0.5</f>
        <v>28.5</v>
      </c>
      <c r="G128" s="32">
        <v>85</v>
      </c>
      <c r="H128" s="32">
        <f>G128*0.5</f>
        <v>42.5</v>
      </c>
      <c r="I128" s="32">
        <f>F128+H128</f>
        <v>71</v>
      </c>
      <c r="J128" s="12"/>
    </row>
    <row r="129" spans="1:10" s="26" customFormat="1" ht="22.5" customHeight="1">
      <c r="A129" s="65"/>
      <c r="B129" s="66"/>
      <c r="C129" s="66"/>
      <c r="D129" s="66"/>
      <c r="E129" s="66"/>
      <c r="F129" s="66"/>
      <c r="G129" s="66"/>
      <c r="H129" s="66"/>
      <c r="I129" s="66"/>
      <c r="J129" s="67"/>
    </row>
    <row r="130" spans="1:15" ht="35.25" customHeight="1">
      <c r="A130" s="72" t="s">
        <v>362</v>
      </c>
      <c r="B130" s="73"/>
      <c r="C130" s="73"/>
      <c r="D130" s="73"/>
      <c r="E130" s="73"/>
      <c r="F130" s="73"/>
      <c r="G130" s="73"/>
      <c r="H130" s="73"/>
      <c r="I130" s="73"/>
      <c r="J130" s="74"/>
      <c r="N130" s="24"/>
      <c r="O130" s="24"/>
    </row>
    <row r="131" spans="1:15" ht="30" customHeight="1">
      <c r="A131" s="71" t="s">
        <v>363</v>
      </c>
      <c r="B131" s="71"/>
      <c r="C131" s="71"/>
      <c r="D131" s="71"/>
      <c r="E131" s="71"/>
      <c r="F131" s="71"/>
      <c r="G131" s="71"/>
      <c r="H131" s="71"/>
      <c r="I131" s="71"/>
      <c r="J131" s="71"/>
      <c r="N131" s="24"/>
      <c r="O131" s="24"/>
    </row>
    <row r="132" spans="1:10" ht="30" customHeight="1">
      <c r="A132" s="2" t="s">
        <v>0</v>
      </c>
      <c r="B132" s="2" t="s">
        <v>3</v>
      </c>
      <c r="C132" s="2" t="s">
        <v>1</v>
      </c>
      <c r="D132" s="10" t="s">
        <v>11</v>
      </c>
      <c r="E132" s="3" t="s">
        <v>78</v>
      </c>
      <c r="F132" s="3" t="s">
        <v>7</v>
      </c>
      <c r="G132" s="2" t="s">
        <v>8</v>
      </c>
      <c r="H132" s="3" t="s">
        <v>7</v>
      </c>
      <c r="I132" s="3" t="s">
        <v>9</v>
      </c>
      <c r="J132" s="2" t="s">
        <v>5</v>
      </c>
    </row>
    <row r="133" spans="1:10" ht="30" customHeight="1">
      <c r="A133" s="5">
        <v>1</v>
      </c>
      <c r="B133" s="11" t="s">
        <v>112</v>
      </c>
      <c r="C133" s="11" t="s">
        <v>109</v>
      </c>
      <c r="D133" s="37">
        <v>94</v>
      </c>
      <c r="E133" s="34">
        <f>D133/1.5</f>
        <v>62.666666666666664</v>
      </c>
      <c r="F133" s="34">
        <f>E133*0.5</f>
        <v>31.333333333333332</v>
      </c>
      <c r="G133" s="32">
        <v>90.2</v>
      </c>
      <c r="H133" s="32">
        <f>G133*0.5</f>
        <v>45.1</v>
      </c>
      <c r="I133" s="32">
        <f>F133+H133</f>
        <v>76.43333333333334</v>
      </c>
      <c r="J133" s="12" t="s">
        <v>10</v>
      </c>
    </row>
    <row r="134" spans="1:10" ht="30" customHeight="1">
      <c r="A134" s="5">
        <v>2</v>
      </c>
      <c r="B134" s="11" t="s">
        <v>113</v>
      </c>
      <c r="C134" s="11" t="s">
        <v>110</v>
      </c>
      <c r="D134" s="37">
        <v>88</v>
      </c>
      <c r="E134" s="34">
        <f>D134/1.5</f>
        <v>58.666666666666664</v>
      </c>
      <c r="F134" s="34">
        <f>E134*0.5</f>
        <v>29.333333333333332</v>
      </c>
      <c r="G134" s="32">
        <v>90.4</v>
      </c>
      <c r="H134" s="32">
        <f>G134*0.5</f>
        <v>45.2</v>
      </c>
      <c r="I134" s="32">
        <f>F134+H134</f>
        <v>74.53333333333333</v>
      </c>
      <c r="J134" s="12"/>
    </row>
    <row r="135" spans="1:10" ht="27.75" customHeight="1">
      <c r="A135" s="11">
        <v>3</v>
      </c>
      <c r="B135" s="11" t="s">
        <v>114</v>
      </c>
      <c r="C135" s="11" t="s">
        <v>111</v>
      </c>
      <c r="D135" s="37">
        <v>84</v>
      </c>
      <c r="E135" s="34">
        <f>D135/1.5</f>
        <v>56</v>
      </c>
      <c r="F135" s="34">
        <f>E135*0.5</f>
        <v>28</v>
      </c>
      <c r="G135" s="32">
        <v>82.4</v>
      </c>
      <c r="H135" s="32">
        <f>G135*0.5</f>
        <v>41.2</v>
      </c>
      <c r="I135" s="32">
        <f>F135+H135</f>
        <v>69.2</v>
      </c>
      <c r="J135" s="11"/>
    </row>
    <row r="136" spans="1:10" s="26" customFormat="1" ht="21" customHeight="1">
      <c r="A136" s="68"/>
      <c r="B136" s="69"/>
      <c r="C136" s="69"/>
      <c r="D136" s="69"/>
      <c r="E136" s="69"/>
      <c r="F136" s="69"/>
      <c r="G136" s="69"/>
      <c r="H136" s="69"/>
      <c r="I136" s="69"/>
      <c r="J136" s="70"/>
    </row>
    <row r="137" spans="1:10" ht="27.75" customHeight="1">
      <c r="A137" s="81" t="s">
        <v>364</v>
      </c>
      <c r="B137" s="82"/>
      <c r="C137" s="82"/>
      <c r="D137" s="82"/>
      <c r="E137" s="82"/>
      <c r="F137" s="82"/>
      <c r="G137" s="82"/>
      <c r="H137" s="82"/>
      <c r="I137" s="82"/>
      <c r="J137" s="83"/>
    </row>
    <row r="138" spans="1:10" ht="30" customHeight="1">
      <c r="A138" s="71" t="s">
        <v>350</v>
      </c>
      <c r="B138" s="71"/>
      <c r="C138" s="71"/>
      <c r="D138" s="71"/>
      <c r="E138" s="71"/>
      <c r="F138" s="71"/>
      <c r="G138" s="71"/>
      <c r="H138" s="71"/>
      <c r="I138" s="71"/>
      <c r="J138" s="71"/>
    </row>
    <row r="139" spans="1:10" ht="30" customHeight="1">
      <c r="A139" s="2" t="s">
        <v>0</v>
      </c>
      <c r="B139" s="2" t="s">
        <v>3</v>
      </c>
      <c r="C139" s="2" t="s">
        <v>1</v>
      </c>
      <c r="D139" s="10" t="s">
        <v>11</v>
      </c>
      <c r="E139" s="3" t="s">
        <v>78</v>
      </c>
      <c r="F139" s="3" t="s">
        <v>7</v>
      </c>
      <c r="G139" s="2" t="s">
        <v>8</v>
      </c>
      <c r="H139" s="3" t="s">
        <v>7</v>
      </c>
      <c r="I139" s="3" t="s">
        <v>9</v>
      </c>
      <c r="J139" s="2" t="s">
        <v>5</v>
      </c>
    </row>
    <row r="140" spans="1:10" ht="30" customHeight="1">
      <c r="A140" s="5">
        <v>1</v>
      </c>
      <c r="B140" s="11" t="s">
        <v>117</v>
      </c>
      <c r="C140" s="11" t="s">
        <v>115</v>
      </c>
      <c r="D140" s="37">
        <v>104</v>
      </c>
      <c r="E140" s="34">
        <f>D140/1.5</f>
        <v>69.33333333333333</v>
      </c>
      <c r="F140" s="34">
        <f>E140*0.5</f>
        <v>34.666666666666664</v>
      </c>
      <c r="G140" s="32">
        <v>86.4</v>
      </c>
      <c r="H140" s="32">
        <f>G140*0.5</f>
        <v>43.2</v>
      </c>
      <c r="I140" s="32">
        <f>F140+H140</f>
        <v>77.86666666666667</v>
      </c>
      <c r="J140" s="12" t="s">
        <v>10</v>
      </c>
    </row>
    <row r="141" spans="1:10" ht="30" customHeight="1">
      <c r="A141" s="5">
        <v>2</v>
      </c>
      <c r="B141" s="11" t="s">
        <v>118</v>
      </c>
      <c r="C141" s="11" t="s">
        <v>116</v>
      </c>
      <c r="D141" s="37">
        <v>92.5</v>
      </c>
      <c r="E141" s="34">
        <f>D141/1.5</f>
        <v>61.666666666666664</v>
      </c>
      <c r="F141" s="34">
        <f>E141*0.5</f>
        <v>30.833333333333332</v>
      </c>
      <c r="G141" s="32">
        <v>88</v>
      </c>
      <c r="H141" s="32">
        <f>G141*0.5</f>
        <v>44</v>
      </c>
      <c r="I141" s="32">
        <f>F141+H141</f>
        <v>74.83333333333333</v>
      </c>
      <c r="J141" s="12" t="s">
        <v>10</v>
      </c>
    </row>
    <row r="142" spans="1:10" ht="30" customHeight="1">
      <c r="A142" s="71" t="s">
        <v>365</v>
      </c>
      <c r="B142" s="71"/>
      <c r="C142" s="71"/>
      <c r="D142" s="71"/>
      <c r="E142" s="71"/>
      <c r="F142" s="71"/>
      <c r="G142" s="71"/>
      <c r="H142" s="71"/>
      <c r="I142" s="71"/>
      <c r="J142" s="71"/>
    </row>
    <row r="143" spans="1:10" ht="30" customHeight="1">
      <c r="A143" s="2" t="s">
        <v>0</v>
      </c>
      <c r="B143" s="2" t="s">
        <v>3</v>
      </c>
      <c r="C143" s="2" t="s">
        <v>1</v>
      </c>
      <c r="D143" s="10" t="s">
        <v>11</v>
      </c>
      <c r="E143" s="3" t="s">
        <v>78</v>
      </c>
      <c r="F143" s="3" t="s">
        <v>7</v>
      </c>
      <c r="G143" s="2" t="s">
        <v>8</v>
      </c>
      <c r="H143" s="3" t="s">
        <v>7</v>
      </c>
      <c r="I143" s="3" t="s">
        <v>9</v>
      </c>
      <c r="J143" s="2" t="s">
        <v>5</v>
      </c>
    </row>
    <row r="144" spans="1:10" ht="30" customHeight="1">
      <c r="A144" s="5">
        <v>1</v>
      </c>
      <c r="B144" s="11" t="s">
        <v>121</v>
      </c>
      <c r="C144" s="11" t="s">
        <v>120</v>
      </c>
      <c r="D144" s="37">
        <v>109</v>
      </c>
      <c r="E144" s="34">
        <f>D144/1.5</f>
        <v>72.66666666666667</v>
      </c>
      <c r="F144" s="34">
        <f>E144*0.5</f>
        <v>36.333333333333336</v>
      </c>
      <c r="G144" s="32">
        <v>87.6</v>
      </c>
      <c r="H144" s="32">
        <f>G144*0.5</f>
        <v>43.8</v>
      </c>
      <c r="I144" s="32">
        <f>F144+H144</f>
        <v>80.13333333333333</v>
      </c>
      <c r="J144" s="12" t="s">
        <v>10</v>
      </c>
    </row>
    <row r="145" spans="1:10" ht="30" customHeight="1">
      <c r="A145" s="5">
        <v>2</v>
      </c>
      <c r="B145" s="11" t="s">
        <v>122</v>
      </c>
      <c r="C145" s="11" t="s">
        <v>119</v>
      </c>
      <c r="D145" s="37">
        <v>99</v>
      </c>
      <c r="E145" s="34">
        <f>D145/1.5</f>
        <v>66</v>
      </c>
      <c r="F145" s="34">
        <f>E145*0.5</f>
        <v>33</v>
      </c>
      <c r="G145" s="32">
        <v>89.6</v>
      </c>
      <c r="H145" s="32">
        <f>G145*0.5</f>
        <v>44.8</v>
      </c>
      <c r="I145" s="32">
        <f>F145+H145</f>
        <v>77.8</v>
      </c>
      <c r="J145" s="12" t="s">
        <v>10</v>
      </c>
    </row>
    <row r="146" spans="1:15" ht="30" customHeight="1">
      <c r="A146" s="71" t="s">
        <v>345</v>
      </c>
      <c r="B146" s="71"/>
      <c r="C146" s="71"/>
      <c r="D146" s="71"/>
      <c r="E146" s="71"/>
      <c r="F146" s="71"/>
      <c r="G146" s="71"/>
      <c r="H146" s="71"/>
      <c r="I146" s="71"/>
      <c r="J146" s="71"/>
      <c r="N146" s="24"/>
      <c r="O146" s="24"/>
    </row>
    <row r="147" spans="1:10" ht="30" customHeight="1">
      <c r="A147" s="2" t="s">
        <v>0</v>
      </c>
      <c r="B147" s="2" t="s">
        <v>3</v>
      </c>
      <c r="C147" s="2" t="s">
        <v>1</v>
      </c>
      <c r="D147" s="10" t="s">
        <v>11</v>
      </c>
      <c r="E147" s="3" t="s">
        <v>78</v>
      </c>
      <c r="F147" s="3" t="s">
        <v>7</v>
      </c>
      <c r="G147" s="2" t="s">
        <v>8</v>
      </c>
      <c r="H147" s="3" t="s">
        <v>7</v>
      </c>
      <c r="I147" s="3" t="s">
        <v>9</v>
      </c>
      <c r="J147" s="2" t="s">
        <v>5</v>
      </c>
    </row>
    <row r="148" spans="1:10" ht="30" customHeight="1">
      <c r="A148" s="5">
        <v>1</v>
      </c>
      <c r="B148" s="11" t="s">
        <v>127</v>
      </c>
      <c r="C148" s="11" t="s">
        <v>124</v>
      </c>
      <c r="D148" s="37">
        <v>100.5</v>
      </c>
      <c r="E148" s="34">
        <f>D148/1.5</f>
        <v>67</v>
      </c>
      <c r="F148" s="34">
        <f>E148*0.5</f>
        <v>33.5</v>
      </c>
      <c r="G148" s="32">
        <v>93.2</v>
      </c>
      <c r="H148" s="32">
        <f>G148*0.5</f>
        <v>46.6</v>
      </c>
      <c r="I148" s="32">
        <f>F148+H148</f>
        <v>80.1</v>
      </c>
      <c r="J148" s="13" t="s">
        <v>10</v>
      </c>
    </row>
    <row r="149" spans="1:10" ht="30" customHeight="1">
      <c r="A149" s="5">
        <v>2</v>
      </c>
      <c r="B149" s="11" t="s">
        <v>126</v>
      </c>
      <c r="C149" s="11" t="s">
        <v>123</v>
      </c>
      <c r="D149" s="37">
        <v>106.5</v>
      </c>
      <c r="E149" s="34">
        <f>D149/1.5</f>
        <v>71</v>
      </c>
      <c r="F149" s="34">
        <f>E149*0.5</f>
        <v>35.5</v>
      </c>
      <c r="G149" s="32">
        <v>74</v>
      </c>
      <c r="H149" s="32">
        <f>G149*0.5</f>
        <v>37</v>
      </c>
      <c r="I149" s="32">
        <f>F149+H149</f>
        <v>72.5</v>
      </c>
      <c r="J149" s="12"/>
    </row>
    <row r="150" spans="1:10" ht="27.75" customHeight="1">
      <c r="A150" s="11">
        <v>3</v>
      </c>
      <c r="B150" s="11" t="s">
        <v>128</v>
      </c>
      <c r="C150" s="11" t="s">
        <v>125</v>
      </c>
      <c r="D150" s="37">
        <v>99.5</v>
      </c>
      <c r="E150" s="34">
        <f>D150/1.5</f>
        <v>66.33333333333333</v>
      </c>
      <c r="F150" s="34">
        <f>E150*0.5</f>
        <v>33.166666666666664</v>
      </c>
      <c r="G150" s="32">
        <v>73</v>
      </c>
      <c r="H150" s="32">
        <f>G150*0.5</f>
        <v>36.5</v>
      </c>
      <c r="I150" s="32">
        <f>F150+H150</f>
        <v>69.66666666666666</v>
      </c>
      <c r="J150" s="11"/>
    </row>
    <row r="151" spans="1:10" s="26" customFormat="1" ht="25.5" customHeight="1">
      <c r="A151" s="68"/>
      <c r="B151" s="69"/>
      <c r="C151" s="69"/>
      <c r="D151" s="69"/>
      <c r="E151" s="69"/>
      <c r="F151" s="69"/>
      <c r="G151" s="69"/>
      <c r="H151" s="69"/>
      <c r="I151" s="69"/>
      <c r="J151" s="70"/>
    </row>
    <row r="152" spans="1:10" ht="33.75" customHeight="1">
      <c r="A152" s="72" t="s">
        <v>366</v>
      </c>
      <c r="B152" s="73"/>
      <c r="C152" s="73"/>
      <c r="D152" s="73"/>
      <c r="E152" s="73"/>
      <c r="F152" s="73"/>
      <c r="G152" s="73"/>
      <c r="H152" s="73"/>
      <c r="I152" s="73"/>
      <c r="J152" s="74"/>
    </row>
    <row r="153" spans="1:10" ht="30" customHeight="1">
      <c r="A153" s="71" t="s">
        <v>367</v>
      </c>
      <c r="B153" s="71"/>
      <c r="C153" s="71"/>
      <c r="D153" s="71"/>
      <c r="E153" s="71"/>
      <c r="F153" s="71"/>
      <c r="G153" s="71"/>
      <c r="H153" s="71"/>
      <c r="I153" s="71"/>
      <c r="J153" s="71"/>
    </row>
    <row r="154" spans="1:10" ht="30" customHeight="1">
      <c r="A154" s="2" t="s">
        <v>0</v>
      </c>
      <c r="B154" s="2" t="s">
        <v>3</v>
      </c>
      <c r="C154" s="2" t="s">
        <v>1</v>
      </c>
      <c r="D154" s="10" t="s">
        <v>11</v>
      </c>
      <c r="E154" s="3" t="s">
        <v>78</v>
      </c>
      <c r="F154" s="3" t="s">
        <v>7</v>
      </c>
      <c r="G154" s="2" t="s">
        <v>8</v>
      </c>
      <c r="H154" s="3" t="s">
        <v>7</v>
      </c>
      <c r="I154" s="3" t="s">
        <v>9</v>
      </c>
      <c r="J154" s="2" t="s">
        <v>5</v>
      </c>
    </row>
    <row r="155" spans="1:10" ht="30" customHeight="1">
      <c r="A155" s="5">
        <v>1</v>
      </c>
      <c r="B155" s="11">
        <v>10128393405</v>
      </c>
      <c r="C155" s="11" t="s">
        <v>129</v>
      </c>
      <c r="D155" s="37">
        <v>88.5</v>
      </c>
      <c r="E155" s="34">
        <f>D155/1.5</f>
        <v>59</v>
      </c>
      <c r="F155" s="34">
        <f>E155*0.5</f>
        <v>29.5</v>
      </c>
      <c r="G155" s="32">
        <v>84</v>
      </c>
      <c r="H155" s="32">
        <f>G155*0.5</f>
        <v>42</v>
      </c>
      <c r="I155" s="32">
        <f>F155+H155</f>
        <v>71.5</v>
      </c>
      <c r="J155" s="12" t="s">
        <v>10</v>
      </c>
    </row>
    <row r="156" spans="1:10" ht="30" customHeight="1">
      <c r="A156" s="71" t="s">
        <v>368</v>
      </c>
      <c r="B156" s="71"/>
      <c r="C156" s="71"/>
      <c r="D156" s="71"/>
      <c r="E156" s="71"/>
      <c r="F156" s="71"/>
      <c r="G156" s="71"/>
      <c r="H156" s="71"/>
      <c r="I156" s="71"/>
      <c r="J156" s="71"/>
    </row>
    <row r="157" spans="1:10" ht="30" customHeight="1">
      <c r="A157" s="2" t="s">
        <v>0</v>
      </c>
      <c r="B157" s="2" t="s">
        <v>3</v>
      </c>
      <c r="C157" s="2" t="s">
        <v>1</v>
      </c>
      <c r="D157" s="10" t="s">
        <v>11</v>
      </c>
      <c r="E157" s="3" t="s">
        <v>78</v>
      </c>
      <c r="F157" s="3" t="s">
        <v>7</v>
      </c>
      <c r="G157" s="2" t="s">
        <v>8</v>
      </c>
      <c r="H157" s="3" t="s">
        <v>7</v>
      </c>
      <c r="I157" s="3" t="s">
        <v>9</v>
      </c>
      <c r="J157" s="2" t="s">
        <v>5</v>
      </c>
    </row>
    <row r="158" spans="1:10" ht="30" customHeight="1">
      <c r="A158" s="5">
        <v>1</v>
      </c>
      <c r="B158" s="11" t="s">
        <v>143</v>
      </c>
      <c r="C158" s="11" t="s">
        <v>138</v>
      </c>
      <c r="D158" s="37">
        <v>102</v>
      </c>
      <c r="E158" s="34">
        <f>D158/1.5</f>
        <v>68</v>
      </c>
      <c r="F158" s="34">
        <f aca="true" t="shared" si="9" ref="F158:F167">E158*0.5</f>
        <v>34</v>
      </c>
      <c r="G158" s="32">
        <v>91.6</v>
      </c>
      <c r="H158" s="32">
        <f>G158*0.5</f>
        <v>45.8</v>
      </c>
      <c r="I158" s="32">
        <f aca="true" t="shared" si="10" ref="I158:I167">F158+H158</f>
        <v>79.8</v>
      </c>
      <c r="J158" s="12" t="s">
        <v>10</v>
      </c>
    </row>
    <row r="159" spans="1:10" ht="30" customHeight="1">
      <c r="A159" s="5">
        <v>2</v>
      </c>
      <c r="B159" s="11" t="s">
        <v>134</v>
      </c>
      <c r="C159" s="11" t="s">
        <v>131</v>
      </c>
      <c r="D159" s="37">
        <v>107</v>
      </c>
      <c r="E159" s="34">
        <f>D159/1.5</f>
        <v>71.33333333333333</v>
      </c>
      <c r="F159" s="34">
        <f t="shared" si="9"/>
        <v>35.666666666666664</v>
      </c>
      <c r="G159" s="32">
        <v>84.8</v>
      </c>
      <c r="H159" s="32">
        <f>G159*0.5</f>
        <v>42.4</v>
      </c>
      <c r="I159" s="32">
        <f>F159+H159</f>
        <v>78.06666666666666</v>
      </c>
      <c r="J159" s="12" t="s">
        <v>10</v>
      </c>
    </row>
    <row r="160" spans="1:10" ht="30" customHeight="1">
      <c r="A160" s="5">
        <v>3</v>
      </c>
      <c r="B160" s="11" t="s">
        <v>142</v>
      </c>
      <c r="C160" s="11" t="s">
        <v>137</v>
      </c>
      <c r="D160" s="37">
        <v>103</v>
      </c>
      <c r="E160" s="34">
        <f aca="true" t="shared" si="11" ref="E160:E167">D160/1.5</f>
        <v>68.66666666666667</v>
      </c>
      <c r="F160" s="34">
        <f t="shared" si="9"/>
        <v>34.333333333333336</v>
      </c>
      <c r="G160" s="32">
        <v>87.4</v>
      </c>
      <c r="H160" s="32">
        <f aca="true" t="shared" si="12" ref="H160:H167">G160*0.5</f>
        <v>43.7</v>
      </c>
      <c r="I160" s="32">
        <f t="shared" si="10"/>
        <v>78.03333333333333</v>
      </c>
      <c r="J160" s="12" t="s">
        <v>10</v>
      </c>
    </row>
    <row r="161" spans="1:10" ht="30" customHeight="1">
      <c r="A161" s="5">
        <v>4</v>
      </c>
      <c r="B161" s="11" t="s">
        <v>144</v>
      </c>
      <c r="C161" s="25" t="s">
        <v>321</v>
      </c>
      <c r="D161" s="37">
        <v>101.5</v>
      </c>
      <c r="E161" s="34">
        <f t="shared" si="11"/>
        <v>67.66666666666667</v>
      </c>
      <c r="F161" s="34">
        <f t="shared" si="9"/>
        <v>33.833333333333336</v>
      </c>
      <c r="G161" s="32">
        <v>87.6</v>
      </c>
      <c r="H161" s="32">
        <f t="shared" si="12"/>
        <v>43.8</v>
      </c>
      <c r="I161" s="32">
        <f t="shared" si="10"/>
        <v>77.63333333333333</v>
      </c>
      <c r="J161" s="9"/>
    </row>
    <row r="162" spans="1:10" ht="30" customHeight="1">
      <c r="A162" s="5">
        <v>5</v>
      </c>
      <c r="B162" s="11" t="s">
        <v>136</v>
      </c>
      <c r="C162" s="11" t="s">
        <v>133</v>
      </c>
      <c r="D162" s="37">
        <v>104</v>
      </c>
      <c r="E162" s="34">
        <f t="shared" si="11"/>
        <v>69.33333333333333</v>
      </c>
      <c r="F162" s="34">
        <f t="shared" si="9"/>
        <v>34.666666666666664</v>
      </c>
      <c r="G162" s="32">
        <v>84.2</v>
      </c>
      <c r="H162" s="32">
        <f t="shared" si="12"/>
        <v>42.1</v>
      </c>
      <c r="I162" s="32">
        <f t="shared" si="10"/>
        <v>76.76666666666667</v>
      </c>
      <c r="J162" s="12"/>
    </row>
    <row r="163" spans="1:10" ht="30" customHeight="1">
      <c r="A163" s="5">
        <v>6</v>
      </c>
      <c r="B163" s="11">
        <v>10128392808</v>
      </c>
      <c r="C163" s="11" t="s">
        <v>130</v>
      </c>
      <c r="D163" s="37">
        <v>108</v>
      </c>
      <c r="E163" s="34">
        <f>D163/1.5</f>
        <v>72</v>
      </c>
      <c r="F163" s="34">
        <f t="shared" si="9"/>
        <v>36</v>
      </c>
      <c r="G163" s="32">
        <v>81.4</v>
      </c>
      <c r="H163" s="32">
        <f>G163*0.5</f>
        <v>40.7</v>
      </c>
      <c r="I163" s="32">
        <f>F163+H163</f>
        <v>76.7</v>
      </c>
      <c r="J163" s="9"/>
    </row>
    <row r="164" spans="1:10" ht="30" customHeight="1">
      <c r="A164" s="5">
        <v>7</v>
      </c>
      <c r="B164" s="11" t="s">
        <v>135</v>
      </c>
      <c r="C164" s="11" t="s">
        <v>132</v>
      </c>
      <c r="D164" s="37">
        <v>104.5</v>
      </c>
      <c r="E164" s="34">
        <f t="shared" si="11"/>
        <v>69.66666666666667</v>
      </c>
      <c r="F164" s="34">
        <f t="shared" si="9"/>
        <v>34.833333333333336</v>
      </c>
      <c r="G164" s="32">
        <v>83.4</v>
      </c>
      <c r="H164" s="32">
        <f t="shared" si="12"/>
        <v>41.7</v>
      </c>
      <c r="I164" s="32">
        <f t="shared" si="10"/>
        <v>76.53333333333333</v>
      </c>
      <c r="J164" s="9"/>
    </row>
    <row r="165" spans="1:10" ht="30" customHeight="1">
      <c r="A165" s="5">
        <v>8</v>
      </c>
      <c r="B165" s="11" t="s">
        <v>145</v>
      </c>
      <c r="C165" s="11" t="s">
        <v>139</v>
      </c>
      <c r="D165" s="37">
        <v>100.5</v>
      </c>
      <c r="E165" s="34">
        <f t="shared" si="11"/>
        <v>67</v>
      </c>
      <c r="F165" s="34">
        <f t="shared" si="9"/>
        <v>33.5</v>
      </c>
      <c r="G165" s="32">
        <v>84.4</v>
      </c>
      <c r="H165" s="32">
        <f t="shared" si="12"/>
        <v>42.2</v>
      </c>
      <c r="I165" s="32">
        <f t="shared" si="10"/>
        <v>75.7</v>
      </c>
      <c r="J165" s="9"/>
    </row>
    <row r="166" spans="1:10" ht="32.25" customHeight="1">
      <c r="A166" s="5">
        <v>9</v>
      </c>
      <c r="B166" s="11" t="s">
        <v>147</v>
      </c>
      <c r="C166" s="11" t="s">
        <v>141</v>
      </c>
      <c r="D166" s="37">
        <v>98</v>
      </c>
      <c r="E166" s="34">
        <f t="shared" si="11"/>
        <v>65.33333333333333</v>
      </c>
      <c r="F166" s="34">
        <f t="shared" si="9"/>
        <v>32.666666666666664</v>
      </c>
      <c r="G166" s="32">
        <v>84.4</v>
      </c>
      <c r="H166" s="32">
        <f t="shared" si="12"/>
        <v>42.2</v>
      </c>
      <c r="I166" s="32">
        <f t="shared" si="10"/>
        <v>74.86666666666667</v>
      </c>
      <c r="J166" s="12"/>
    </row>
    <row r="167" spans="1:10" ht="32.25" customHeight="1">
      <c r="A167" s="5">
        <v>10</v>
      </c>
      <c r="B167" s="11" t="s">
        <v>146</v>
      </c>
      <c r="C167" s="11" t="s">
        <v>140</v>
      </c>
      <c r="D167" s="37">
        <v>98</v>
      </c>
      <c r="E167" s="34">
        <f t="shared" si="11"/>
        <v>65.33333333333333</v>
      </c>
      <c r="F167" s="34">
        <f t="shared" si="9"/>
        <v>32.666666666666664</v>
      </c>
      <c r="G167" s="32">
        <v>82</v>
      </c>
      <c r="H167" s="32">
        <f t="shared" si="12"/>
        <v>41</v>
      </c>
      <c r="I167" s="32">
        <f t="shared" si="10"/>
        <v>73.66666666666666</v>
      </c>
      <c r="J167" s="12"/>
    </row>
    <row r="168" spans="1:10" ht="30" customHeight="1">
      <c r="A168" s="71" t="s">
        <v>369</v>
      </c>
      <c r="B168" s="71"/>
      <c r="C168" s="71"/>
      <c r="D168" s="71"/>
      <c r="E168" s="71"/>
      <c r="F168" s="71"/>
      <c r="G168" s="71"/>
      <c r="H168" s="71"/>
      <c r="I168" s="71"/>
      <c r="J168" s="71"/>
    </row>
    <row r="169" spans="1:10" ht="30" customHeight="1">
      <c r="A169" s="2" t="s">
        <v>0</v>
      </c>
      <c r="B169" s="2" t="s">
        <v>3</v>
      </c>
      <c r="C169" s="2" t="s">
        <v>1</v>
      </c>
      <c r="D169" s="10" t="s">
        <v>11</v>
      </c>
      <c r="E169" s="3" t="s">
        <v>78</v>
      </c>
      <c r="F169" s="3" t="s">
        <v>7</v>
      </c>
      <c r="G169" s="2" t="s">
        <v>8</v>
      </c>
      <c r="H169" s="3" t="s">
        <v>7</v>
      </c>
      <c r="I169" s="3" t="s">
        <v>9</v>
      </c>
      <c r="J169" s="2" t="s">
        <v>5</v>
      </c>
    </row>
    <row r="170" spans="1:10" ht="30" customHeight="1">
      <c r="A170" s="5">
        <v>1</v>
      </c>
      <c r="B170" s="11" t="s">
        <v>151</v>
      </c>
      <c r="C170" s="11" t="s">
        <v>148</v>
      </c>
      <c r="D170" s="37">
        <v>95</v>
      </c>
      <c r="E170" s="34">
        <f>D170/1.5</f>
        <v>63.333333333333336</v>
      </c>
      <c r="F170" s="34">
        <f>E170*0.5</f>
        <v>31.666666666666668</v>
      </c>
      <c r="G170" s="32">
        <v>84.6</v>
      </c>
      <c r="H170" s="32">
        <f>G170*0.5</f>
        <v>42.3</v>
      </c>
      <c r="I170" s="32">
        <f>F170+H170</f>
        <v>73.96666666666667</v>
      </c>
      <c r="J170" s="12" t="s">
        <v>10</v>
      </c>
    </row>
    <row r="171" spans="1:10" ht="30" customHeight="1">
      <c r="A171" s="5">
        <v>2</v>
      </c>
      <c r="B171" s="11" t="s">
        <v>153</v>
      </c>
      <c r="C171" s="11" t="s">
        <v>150</v>
      </c>
      <c r="D171" s="37">
        <v>94.5</v>
      </c>
      <c r="E171" s="34">
        <f>D171/1.5</f>
        <v>63</v>
      </c>
      <c r="F171" s="34">
        <f>E171*0.5</f>
        <v>31.5</v>
      </c>
      <c r="G171" s="32">
        <v>83.6</v>
      </c>
      <c r="H171" s="32">
        <f>G171*0.5</f>
        <v>41.8</v>
      </c>
      <c r="I171" s="32">
        <f>F171+H171</f>
        <v>73.3</v>
      </c>
      <c r="J171" s="12"/>
    </row>
    <row r="172" spans="1:10" ht="30" customHeight="1">
      <c r="A172" s="5">
        <v>3</v>
      </c>
      <c r="B172" s="11" t="s">
        <v>152</v>
      </c>
      <c r="C172" s="11" t="s">
        <v>149</v>
      </c>
      <c r="D172" s="37">
        <v>94.5</v>
      </c>
      <c r="E172" s="34">
        <f>D172/1.5</f>
        <v>63</v>
      </c>
      <c r="F172" s="34">
        <f>E172*0.5</f>
        <v>31.5</v>
      </c>
      <c r="G172" s="32">
        <v>81.6</v>
      </c>
      <c r="H172" s="32">
        <f>G172*0.5</f>
        <v>40.8</v>
      </c>
      <c r="I172" s="32">
        <f>F172+H172</f>
        <v>72.3</v>
      </c>
      <c r="J172" s="12"/>
    </row>
    <row r="173" spans="1:10" s="26" customFormat="1" ht="30" customHeight="1">
      <c r="A173" s="65"/>
      <c r="B173" s="66"/>
      <c r="C173" s="66"/>
      <c r="D173" s="66"/>
      <c r="E173" s="66"/>
      <c r="F173" s="66"/>
      <c r="G173" s="66"/>
      <c r="H173" s="66"/>
      <c r="I173" s="66"/>
      <c r="J173" s="67"/>
    </row>
    <row r="174" spans="1:10" ht="39.75" customHeight="1">
      <c r="A174" s="72" t="s">
        <v>370</v>
      </c>
      <c r="B174" s="73"/>
      <c r="C174" s="73"/>
      <c r="D174" s="73"/>
      <c r="E174" s="73"/>
      <c r="F174" s="73"/>
      <c r="G174" s="73"/>
      <c r="H174" s="73"/>
      <c r="I174" s="73"/>
      <c r="J174" s="74"/>
    </row>
    <row r="175" spans="1:10" ht="30" customHeight="1">
      <c r="A175" s="71" t="s">
        <v>371</v>
      </c>
      <c r="B175" s="71"/>
      <c r="C175" s="71"/>
      <c r="D175" s="71"/>
      <c r="E175" s="71"/>
      <c r="F175" s="71"/>
      <c r="G175" s="71"/>
      <c r="H175" s="71"/>
      <c r="I175" s="71"/>
      <c r="J175" s="71"/>
    </row>
    <row r="176" spans="1:10" ht="30" customHeight="1">
      <c r="A176" s="2" t="s">
        <v>0</v>
      </c>
      <c r="B176" s="2" t="s">
        <v>3</v>
      </c>
      <c r="C176" s="2" t="s">
        <v>1</v>
      </c>
      <c r="D176" s="10" t="s">
        <v>11</v>
      </c>
      <c r="E176" s="3" t="s">
        <v>78</v>
      </c>
      <c r="F176" s="3" t="s">
        <v>7</v>
      </c>
      <c r="G176" s="2" t="s">
        <v>8</v>
      </c>
      <c r="H176" s="3" t="s">
        <v>7</v>
      </c>
      <c r="I176" s="3" t="s">
        <v>9</v>
      </c>
      <c r="J176" s="2" t="s">
        <v>5</v>
      </c>
    </row>
    <row r="177" spans="1:10" ht="30" customHeight="1">
      <c r="A177" s="5">
        <v>1</v>
      </c>
      <c r="B177" s="11" t="s">
        <v>157</v>
      </c>
      <c r="C177" s="11" t="s">
        <v>156</v>
      </c>
      <c r="D177" s="37">
        <v>110</v>
      </c>
      <c r="E177" s="34">
        <f>D177/1.5</f>
        <v>73.33333333333333</v>
      </c>
      <c r="F177" s="34">
        <f>E177*0.5</f>
        <v>36.666666666666664</v>
      </c>
      <c r="G177" s="32">
        <v>85.8</v>
      </c>
      <c r="H177" s="32">
        <f>G177*0.5</f>
        <v>42.9</v>
      </c>
      <c r="I177" s="32">
        <f>F177+H177</f>
        <v>79.56666666666666</v>
      </c>
      <c r="J177" s="12" t="s">
        <v>10</v>
      </c>
    </row>
    <row r="178" spans="1:10" ht="30" customHeight="1">
      <c r="A178" s="5">
        <v>2</v>
      </c>
      <c r="B178" s="11" t="s">
        <v>159</v>
      </c>
      <c r="C178" s="11" t="s">
        <v>155</v>
      </c>
      <c r="D178" s="37">
        <v>101</v>
      </c>
      <c r="E178" s="34">
        <f>D178/1.5</f>
        <v>67.33333333333333</v>
      </c>
      <c r="F178" s="34">
        <f>E178*0.5</f>
        <v>33.666666666666664</v>
      </c>
      <c r="G178" s="32">
        <v>84.6</v>
      </c>
      <c r="H178" s="32">
        <f>G178*0.5</f>
        <v>42.3</v>
      </c>
      <c r="I178" s="32">
        <f>F178+H178</f>
        <v>75.96666666666667</v>
      </c>
      <c r="J178" s="12"/>
    </row>
    <row r="179" spans="1:10" ht="30" customHeight="1">
      <c r="A179" s="5">
        <v>3</v>
      </c>
      <c r="B179" s="11" t="s">
        <v>158</v>
      </c>
      <c r="C179" s="11" t="s">
        <v>154</v>
      </c>
      <c r="D179" s="37">
        <v>107.5</v>
      </c>
      <c r="E179" s="34">
        <f>D179/1.5</f>
        <v>71.66666666666667</v>
      </c>
      <c r="F179" s="34">
        <f>E179*0.5</f>
        <v>35.833333333333336</v>
      </c>
      <c r="G179" s="2" t="s">
        <v>6</v>
      </c>
      <c r="H179" s="32"/>
      <c r="I179" s="32"/>
      <c r="J179" s="30"/>
    </row>
    <row r="180" spans="1:10" ht="30" customHeight="1">
      <c r="A180" s="71" t="s">
        <v>372</v>
      </c>
      <c r="B180" s="71"/>
      <c r="C180" s="71"/>
      <c r="D180" s="71"/>
      <c r="E180" s="71"/>
      <c r="F180" s="71"/>
      <c r="G180" s="71"/>
      <c r="H180" s="71"/>
      <c r="I180" s="71"/>
      <c r="J180" s="71"/>
    </row>
    <row r="181" spans="1:10" ht="30" customHeight="1">
      <c r="A181" s="2" t="s">
        <v>0</v>
      </c>
      <c r="B181" s="2" t="s">
        <v>3</v>
      </c>
      <c r="C181" s="2" t="s">
        <v>1</v>
      </c>
      <c r="D181" s="10" t="s">
        <v>11</v>
      </c>
      <c r="E181" s="3" t="s">
        <v>78</v>
      </c>
      <c r="F181" s="3" t="s">
        <v>7</v>
      </c>
      <c r="G181" s="2" t="s">
        <v>8</v>
      </c>
      <c r="H181" s="3" t="s">
        <v>7</v>
      </c>
      <c r="I181" s="3" t="s">
        <v>9</v>
      </c>
      <c r="J181" s="2" t="s">
        <v>5</v>
      </c>
    </row>
    <row r="182" spans="1:10" ht="30" customHeight="1">
      <c r="A182" s="5">
        <v>1</v>
      </c>
      <c r="B182" s="11" t="s">
        <v>161</v>
      </c>
      <c r="C182" s="11" t="s">
        <v>160</v>
      </c>
      <c r="D182" s="37">
        <v>75</v>
      </c>
      <c r="E182" s="34">
        <f>D182/1.5</f>
        <v>50</v>
      </c>
      <c r="F182" s="34">
        <f>E182*0.5</f>
        <v>25</v>
      </c>
      <c r="G182" s="32">
        <v>87.2</v>
      </c>
      <c r="H182" s="32">
        <f>G182*0.5</f>
        <v>43.6</v>
      </c>
      <c r="I182" s="32">
        <f>F182+H182</f>
        <v>68.6</v>
      </c>
      <c r="J182" s="12" t="s">
        <v>10</v>
      </c>
    </row>
    <row r="183" spans="1:10" ht="30" customHeight="1">
      <c r="A183" s="71" t="s">
        <v>373</v>
      </c>
      <c r="B183" s="71"/>
      <c r="C183" s="71"/>
      <c r="D183" s="71"/>
      <c r="E183" s="71"/>
      <c r="F183" s="71"/>
      <c r="G183" s="71"/>
      <c r="H183" s="71"/>
      <c r="I183" s="71"/>
      <c r="J183" s="71"/>
    </row>
    <row r="184" spans="1:10" ht="30" customHeight="1">
      <c r="A184" s="2" t="s">
        <v>0</v>
      </c>
      <c r="B184" s="2" t="s">
        <v>3</v>
      </c>
      <c r="C184" s="2" t="s">
        <v>1</v>
      </c>
      <c r="D184" s="10" t="s">
        <v>11</v>
      </c>
      <c r="E184" s="3" t="s">
        <v>78</v>
      </c>
      <c r="F184" s="3" t="s">
        <v>7</v>
      </c>
      <c r="G184" s="2" t="s">
        <v>8</v>
      </c>
      <c r="H184" s="3" t="s">
        <v>7</v>
      </c>
      <c r="I184" s="3" t="s">
        <v>9</v>
      </c>
      <c r="J184" s="2" t="s">
        <v>5</v>
      </c>
    </row>
    <row r="185" spans="1:10" ht="30" customHeight="1">
      <c r="A185" s="5">
        <v>1</v>
      </c>
      <c r="B185" s="11">
        <v>10128403919</v>
      </c>
      <c r="C185" s="11" t="s">
        <v>162</v>
      </c>
      <c r="D185" s="37">
        <v>90</v>
      </c>
      <c r="E185" s="34">
        <f>D185/1.5</f>
        <v>60</v>
      </c>
      <c r="F185" s="34">
        <f>E185*0.5</f>
        <v>30</v>
      </c>
      <c r="G185" s="32">
        <v>85</v>
      </c>
      <c r="H185" s="32">
        <f>G185*0.5</f>
        <v>42.5</v>
      </c>
      <c r="I185" s="32">
        <f>F185+H185</f>
        <v>72.5</v>
      </c>
      <c r="J185" s="12" t="s">
        <v>10</v>
      </c>
    </row>
    <row r="186" spans="1:10" ht="30" customHeight="1">
      <c r="A186" s="5">
        <v>2</v>
      </c>
      <c r="B186" s="11">
        <v>10128382910</v>
      </c>
      <c r="C186" s="11" t="s">
        <v>163</v>
      </c>
      <c r="D186" s="37">
        <v>81.5</v>
      </c>
      <c r="E186" s="34">
        <f>D186/1.5</f>
        <v>54.333333333333336</v>
      </c>
      <c r="F186" s="34">
        <f>E186*0.5</f>
        <v>27.166666666666668</v>
      </c>
      <c r="G186" s="12" t="s">
        <v>375</v>
      </c>
      <c r="H186" s="7"/>
      <c r="I186" s="7"/>
      <c r="J186" s="12"/>
    </row>
    <row r="187" spans="1:10" ht="30" customHeight="1">
      <c r="A187" s="71" t="s">
        <v>374</v>
      </c>
      <c r="B187" s="71"/>
      <c r="C187" s="71"/>
      <c r="D187" s="71"/>
      <c r="E187" s="71"/>
      <c r="F187" s="71"/>
      <c r="G187" s="71"/>
      <c r="H187" s="71"/>
      <c r="I187" s="71"/>
      <c r="J187" s="71"/>
    </row>
    <row r="188" spans="1:10" ht="30" customHeight="1">
      <c r="A188" s="2" t="s">
        <v>0</v>
      </c>
      <c r="B188" s="2" t="s">
        <v>3</v>
      </c>
      <c r="C188" s="2" t="s">
        <v>1</v>
      </c>
      <c r="D188" s="10" t="s">
        <v>11</v>
      </c>
      <c r="E188" s="3" t="s">
        <v>78</v>
      </c>
      <c r="F188" s="3" t="s">
        <v>7</v>
      </c>
      <c r="G188" s="2" t="s">
        <v>8</v>
      </c>
      <c r="H188" s="3" t="s">
        <v>7</v>
      </c>
      <c r="I188" s="3" t="s">
        <v>9</v>
      </c>
      <c r="J188" s="2" t="s">
        <v>5</v>
      </c>
    </row>
    <row r="189" spans="1:10" ht="30" customHeight="1">
      <c r="A189" s="5">
        <v>1</v>
      </c>
      <c r="B189" s="11" t="s">
        <v>168</v>
      </c>
      <c r="C189" s="11" t="s">
        <v>165</v>
      </c>
      <c r="D189" s="37">
        <v>109</v>
      </c>
      <c r="E189" s="34">
        <f>D189/1.5</f>
        <v>72.66666666666667</v>
      </c>
      <c r="F189" s="34">
        <f>E189*0.5</f>
        <v>36.333333333333336</v>
      </c>
      <c r="G189" s="32">
        <v>88</v>
      </c>
      <c r="H189" s="32">
        <f>G189*0.5</f>
        <v>44</v>
      </c>
      <c r="I189" s="32">
        <f>F189+H189</f>
        <v>80.33333333333334</v>
      </c>
      <c r="J189" s="12" t="s">
        <v>10</v>
      </c>
    </row>
    <row r="190" spans="1:10" ht="30" customHeight="1">
      <c r="A190" s="5">
        <v>2</v>
      </c>
      <c r="B190" s="11" t="s">
        <v>167</v>
      </c>
      <c r="C190" s="11" t="s">
        <v>164</v>
      </c>
      <c r="D190" s="37">
        <v>110.5</v>
      </c>
      <c r="E190" s="34">
        <f>D190/1.5</f>
        <v>73.66666666666667</v>
      </c>
      <c r="F190" s="34">
        <f>E190*0.5</f>
        <v>36.833333333333336</v>
      </c>
      <c r="G190" s="32">
        <v>81.2</v>
      </c>
      <c r="H190" s="32">
        <f>G190*0.5</f>
        <v>40.6</v>
      </c>
      <c r="I190" s="32">
        <f>F190+H190</f>
        <v>77.43333333333334</v>
      </c>
      <c r="J190" s="12"/>
    </row>
    <row r="191" spans="1:10" ht="30" customHeight="1">
      <c r="A191" s="5">
        <v>3</v>
      </c>
      <c r="B191" s="11" t="s">
        <v>169</v>
      </c>
      <c r="C191" s="11" t="s">
        <v>166</v>
      </c>
      <c r="D191" s="37">
        <v>105.5</v>
      </c>
      <c r="E191" s="34">
        <f>D191/1.5</f>
        <v>70.33333333333333</v>
      </c>
      <c r="F191" s="34">
        <f>E191*0.5</f>
        <v>35.166666666666664</v>
      </c>
      <c r="G191" s="32">
        <v>82.2</v>
      </c>
      <c r="H191" s="32">
        <f>G191*0.5</f>
        <v>41.1</v>
      </c>
      <c r="I191" s="32">
        <f>F191+H191</f>
        <v>76.26666666666667</v>
      </c>
      <c r="J191" s="2"/>
    </row>
    <row r="192" spans="1:10" s="26" customFormat="1" ht="30" customHeight="1">
      <c r="A192" s="65"/>
      <c r="B192" s="66"/>
      <c r="C192" s="66"/>
      <c r="D192" s="66"/>
      <c r="E192" s="66"/>
      <c r="F192" s="66"/>
      <c r="G192" s="66"/>
      <c r="H192" s="66"/>
      <c r="I192" s="66"/>
      <c r="J192" s="67"/>
    </row>
    <row r="193" spans="1:10" ht="30" customHeight="1">
      <c r="A193" s="72" t="s">
        <v>376</v>
      </c>
      <c r="B193" s="73"/>
      <c r="C193" s="73"/>
      <c r="D193" s="73"/>
      <c r="E193" s="73"/>
      <c r="F193" s="73"/>
      <c r="G193" s="73"/>
      <c r="H193" s="73"/>
      <c r="I193" s="73"/>
      <c r="J193" s="74"/>
    </row>
    <row r="194" spans="1:10" ht="31.5" customHeight="1">
      <c r="A194" s="71" t="s">
        <v>377</v>
      </c>
      <c r="B194" s="71"/>
      <c r="C194" s="71"/>
      <c r="D194" s="71"/>
      <c r="E194" s="71"/>
      <c r="F194" s="71"/>
      <c r="G194" s="71"/>
      <c r="H194" s="71"/>
      <c r="I194" s="71"/>
      <c r="J194" s="71"/>
    </row>
    <row r="195" spans="1:10" ht="30" customHeight="1">
      <c r="A195" s="2" t="s">
        <v>0</v>
      </c>
      <c r="B195" s="2" t="s">
        <v>3</v>
      </c>
      <c r="C195" s="2" t="s">
        <v>1</v>
      </c>
      <c r="D195" s="10" t="s">
        <v>11</v>
      </c>
      <c r="E195" s="3" t="s">
        <v>78</v>
      </c>
      <c r="F195" s="3" t="s">
        <v>7</v>
      </c>
      <c r="G195" s="2" t="s">
        <v>8</v>
      </c>
      <c r="H195" s="3" t="s">
        <v>7</v>
      </c>
      <c r="I195" s="3" t="s">
        <v>9</v>
      </c>
      <c r="J195" s="2" t="s">
        <v>5</v>
      </c>
    </row>
    <row r="196" spans="1:10" ht="30" customHeight="1">
      <c r="A196" s="5">
        <v>1</v>
      </c>
      <c r="B196" s="11" t="s">
        <v>173</v>
      </c>
      <c r="C196" s="11" t="s">
        <v>170</v>
      </c>
      <c r="D196" s="37">
        <v>109</v>
      </c>
      <c r="E196" s="34">
        <f>D196/1.5</f>
        <v>72.66666666666667</v>
      </c>
      <c r="F196" s="34">
        <f>E196*0.5</f>
        <v>36.333333333333336</v>
      </c>
      <c r="G196" s="32">
        <v>85.8</v>
      </c>
      <c r="H196" s="32">
        <f>G196*0.5</f>
        <v>42.9</v>
      </c>
      <c r="I196" s="32">
        <f>F196+H196</f>
        <v>79.23333333333333</v>
      </c>
      <c r="J196" s="12" t="s">
        <v>10</v>
      </c>
    </row>
    <row r="197" spans="1:10" ht="30" customHeight="1">
      <c r="A197" s="5">
        <v>2</v>
      </c>
      <c r="B197" s="11" t="s">
        <v>175</v>
      </c>
      <c r="C197" s="11" t="s">
        <v>172</v>
      </c>
      <c r="D197" s="37">
        <v>100.5</v>
      </c>
      <c r="E197" s="34">
        <f>D197/1.5</f>
        <v>67</v>
      </c>
      <c r="F197" s="34">
        <f>E197*0.5</f>
        <v>33.5</v>
      </c>
      <c r="G197" s="32">
        <v>88.8</v>
      </c>
      <c r="H197" s="32">
        <f>G197*0.5</f>
        <v>44.4</v>
      </c>
      <c r="I197" s="32">
        <f>F197+H197</f>
        <v>77.9</v>
      </c>
      <c r="J197" s="12"/>
    </row>
    <row r="198" spans="1:10" ht="30" customHeight="1">
      <c r="A198" s="5">
        <v>3</v>
      </c>
      <c r="B198" s="11" t="s">
        <v>174</v>
      </c>
      <c r="C198" s="11" t="s">
        <v>171</v>
      </c>
      <c r="D198" s="37">
        <v>106.5</v>
      </c>
      <c r="E198" s="34">
        <f>D198/1.5</f>
        <v>71</v>
      </c>
      <c r="F198" s="34">
        <f>E198*0.5</f>
        <v>35.5</v>
      </c>
      <c r="G198" s="32">
        <v>79.6</v>
      </c>
      <c r="H198" s="32">
        <f>G198*0.5</f>
        <v>39.8</v>
      </c>
      <c r="I198" s="32">
        <f>F198+H198</f>
        <v>75.3</v>
      </c>
      <c r="J198" s="12"/>
    </row>
    <row r="199" spans="1:10" ht="31.5" customHeight="1">
      <c r="A199" s="71" t="s">
        <v>378</v>
      </c>
      <c r="B199" s="71"/>
      <c r="C199" s="71"/>
      <c r="D199" s="71"/>
      <c r="E199" s="71"/>
      <c r="F199" s="71"/>
      <c r="G199" s="71"/>
      <c r="H199" s="71"/>
      <c r="I199" s="71"/>
      <c r="J199" s="71"/>
    </row>
    <row r="200" spans="1:10" ht="30" customHeight="1">
      <c r="A200" s="2" t="s">
        <v>0</v>
      </c>
      <c r="B200" s="2" t="s">
        <v>3</v>
      </c>
      <c r="C200" s="2" t="s">
        <v>1</v>
      </c>
      <c r="D200" s="10" t="s">
        <v>11</v>
      </c>
      <c r="E200" s="3" t="s">
        <v>78</v>
      </c>
      <c r="F200" s="3" t="s">
        <v>7</v>
      </c>
      <c r="G200" s="2" t="s">
        <v>8</v>
      </c>
      <c r="H200" s="3" t="s">
        <v>7</v>
      </c>
      <c r="I200" s="3" t="s">
        <v>9</v>
      </c>
      <c r="J200" s="2" t="s">
        <v>5</v>
      </c>
    </row>
    <row r="201" spans="1:10" ht="30" customHeight="1">
      <c r="A201" s="5">
        <v>1</v>
      </c>
      <c r="B201" s="11" t="s">
        <v>178</v>
      </c>
      <c r="C201" s="11" t="s">
        <v>176</v>
      </c>
      <c r="D201" s="37">
        <v>80</v>
      </c>
      <c r="E201" s="34">
        <f>D201/1.5</f>
        <v>53.333333333333336</v>
      </c>
      <c r="F201" s="34">
        <f>E201*0.5</f>
        <v>26.666666666666668</v>
      </c>
      <c r="G201" s="32">
        <v>86.8</v>
      </c>
      <c r="H201" s="32">
        <f>G201*0.5</f>
        <v>43.4</v>
      </c>
      <c r="I201" s="32">
        <f>F201+H201</f>
        <v>70.06666666666666</v>
      </c>
      <c r="J201" s="12" t="s">
        <v>10</v>
      </c>
    </row>
    <row r="202" spans="1:10" ht="30" customHeight="1">
      <c r="A202" s="5">
        <v>2</v>
      </c>
      <c r="B202" s="11" t="s">
        <v>179</v>
      </c>
      <c r="C202" s="11" t="s">
        <v>177</v>
      </c>
      <c r="D202" s="37">
        <v>69</v>
      </c>
      <c r="E202" s="34">
        <f>D202/1.5</f>
        <v>46</v>
      </c>
      <c r="F202" s="34">
        <f>E202*0.5</f>
        <v>23</v>
      </c>
      <c r="G202" s="32">
        <v>85.8</v>
      </c>
      <c r="H202" s="32">
        <f>G202*0.5</f>
        <v>42.9</v>
      </c>
      <c r="I202" s="32">
        <f>F202+H202</f>
        <v>65.9</v>
      </c>
      <c r="J202" s="12"/>
    </row>
    <row r="203" spans="1:10" ht="31.5" customHeight="1">
      <c r="A203" s="71" t="s">
        <v>379</v>
      </c>
      <c r="B203" s="71"/>
      <c r="C203" s="71"/>
      <c r="D203" s="71"/>
      <c r="E203" s="71"/>
      <c r="F203" s="71"/>
      <c r="G203" s="71"/>
      <c r="H203" s="71"/>
      <c r="I203" s="71"/>
      <c r="J203" s="71"/>
    </row>
    <row r="204" spans="1:10" ht="30" customHeight="1">
      <c r="A204" s="2" t="s">
        <v>0</v>
      </c>
      <c r="B204" s="2" t="s">
        <v>3</v>
      </c>
      <c r="C204" s="2" t="s">
        <v>1</v>
      </c>
      <c r="D204" s="10" t="s">
        <v>11</v>
      </c>
      <c r="E204" s="3" t="s">
        <v>78</v>
      </c>
      <c r="F204" s="3" t="s">
        <v>7</v>
      </c>
      <c r="G204" s="2" t="s">
        <v>8</v>
      </c>
      <c r="H204" s="3" t="s">
        <v>7</v>
      </c>
      <c r="I204" s="3" t="s">
        <v>9</v>
      </c>
      <c r="J204" s="2" t="s">
        <v>5</v>
      </c>
    </row>
    <row r="205" spans="1:10" ht="30" customHeight="1">
      <c r="A205" s="5">
        <v>1</v>
      </c>
      <c r="B205" s="11" t="s">
        <v>183</v>
      </c>
      <c r="C205" s="11" t="s">
        <v>180</v>
      </c>
      <c r="D205" s="37">
        <v>94</v>
      </c>
      <c r="E205" s="34">
        <f>D205/1.5</f>
        <v>62.666666666666664</v>
      </c>
      <c r="F205" s="34">
        <f>E205*0.5</f>
        <v>31.333333333333332</v>
      </c>
      <c r="G205" s="32">
        <v>92.2</v>
      </c>
      <c r="H205" s="32">
        <f>G205*0.5</f>
        <v>46.1</v>
      </c>
      <c r="I205" s="32">
        <f>F205+H205</f>
        <v>77.43333333333334</v>
      </c>
      <c r="J205" s="12" t="s">
        <v>10</v>
      </c>
    </row>
    <row r="206" spans="1:10" ht="30" customHeight="1">
      <c r="A206" s="5">
        <v>2</v>
      </c>
      <c r="B206" s="11" t="s">
        <v>185</v>
      </c>
      <c r="C206" s="11" t="s">
        <v>182</v>
      </c>
      <c r="D206" s="37">
        <v>89</v>
      </c>
      <c r="E206" s="34">
        <f>D206/1.5</f>
        <v>59.333333333333336</v>
      </c>
      <c r="F206" s="34">
        <f>E206*0.5</f>
        <v>29.666666666666668</v>
      </c>
      <c r="G206" s="32">
        <v>89.4</v>
      </c>
      <c r="H206" s="32">
        <f>G206*0.5</f>
        <v>44.7</v>
      </c>
      <c r="I206" s="32">
        <f>F206+H206</f>
        <v>74.36666666666667</v>
      </c>
      <c r="J206" s="12"/>
    </row>
    <row r="207" spans="1:10" ht="30" customHeight="1">
      <c r="A207" s="5">
        <v>3</v>
      </c>
      <c r="B207" s="11" t="s">
        <v>184</v>
      </c>
      <c r="C207" s="11" t="s">
        <v>181</v>
      </c>
      <c r="D207" s="37">
        <v>91.5</v>
      </c>
      <c r="E207" s="34">
        <f>D207/1.5</f>
        <v>61</v>
      </c>
      <c r="F207" s="34">
        <f>E207*0.5</f>
        <v>30.5</v>
      </c>
      <c r="G207" s="32">
        <v>86.6</v>
      </c>
      <c r="H207" s="32">
        <f>G207*0.5</f>
        <v>43.3</v>
      </c>
      <c r="I207" s="32">
        <f>F207+H207</f>
        <v>73.8</v>
      </c>
      <c r="J207" s="12"/>
    </row>
    <row r="208" spans="1:10" ht="31.5" customHeight="1">
      <c r="A208" s="71" t="s">
        <v>380</v>
      </c>
      <c r="B208" s="71"/>
      <c r="C208" s="71"/>
      <c r="D208" s="71"/>
      <c r="E208" s="71"/>
      <c r="F208" s="71"/>
      <c r="G208" s="71"/>
      <c r="H208" s="71"/>
      <c r="I208" s="71"/>
      <c r="J208" s="71"/>
    </row>
    <row r="209" spans="1:10" ht="30" customHeight="1">
      <c r="A209" s="2" t="s">
        <v>0</v>
      </c>
      <c r="B209" s="2" t="s">
        <v>3</v>
      </c>
      <c r="C209" s="2" t="s">
        <v>1</v>
      </c>
      <c r="D209" s="10" t="s">
        <v>11</v>
      </c>
      <c r="E209" s="3" t="s">
        <v>78</v>
      </c>
      <c r="F209" s="3" t="s">
        <v>7</v>
      </c>
      <c r="G209" s="2" t="s">
        <v>8</v>
      </c>
      <c r="H209" s="3" t="s">
        <v>7</v>
      </c>
      <c r="I209" s="3" t="s">
        <v>9</v>
      </c>
      <c r="J209" s="2" t="s">
        <v>5</v>
      </c>
    </row>
    <row r="210" spans="1:10" ht="30" customHeight="1">
      <c r="A210" s="5">
        <v>1</v>
      </c>
      <c r="B210" s="11">
        <v>10128050203</v>
      </c>
      <c r="C210" s="11" t="s">
        <v>186</v>
      </c>
      <c r="D210" s="37">
        <v>107</v>
      </c>
      <c r="E210" s="34">
        <f aca="true" t="shared" si="13" ref="E210:E215">D210/1.5</f>
        <v>71.33333333333333</v>
      </c>
      <c r="F210" s="34">
        <f aca="true" t="shared" si="14" ref="F210:F215">E210*0.5</f>
        <v>35.666666666666664</v>
      </c>
      <c r="G210" s="32">
        <v>91.2</v>
      </c>
      <c r="H210" s="32">
        <f aca="true" t="shared" si="15" ref="H210:H215">G210*0.5</f>
        <v>45.6</v>
      </c>
      <c r="I210" s="32">
        <f aca="true" t="shared" si="16" ref="I210:I215">F210+H210</f>
        <v>81.26666666666667</v>
      </c>
      <c r="J210" s="13" t="s">
        <v>10</v>
      </c>
    </row>
    <row r="211" spans="1:10" ht="30" customHeight="1">
      <c r="A211" s="5">
        <v>2</v>
      </c>
      <c r="B211" s="11" t="s">
        <v>192</v>
      </c>
      <c r="C211" s="11" t="s">
        <v>187</v>
      </c>
      <c r="D211" s="37">
        <v>94</v>
      </c>
      <c r="E211" s="34">
        <f t="shared" si="13"/>
        <v>62.666666666666664</v>
      </c>
      <c r="F211" s="34">
        <f t="shared" si="14"/>
        <v>31.333333333333332</v>
      </c>
      <c r="G211" s="32">
        <v>92.4</v>
      </c>
      <c r="H211" s="32">
        <f t="shared" si="15"/>
        <v>46.2</v>
      </c>
      <c r="I211" s="32">
        <f t="shared" si="16"/>
        <v>77.53333333333333</v>
      </c>
      <c r="J211" s="12" t="s">
        <v>13</v>
      </c>
    </row>
    <row r="212" spans="1:10" ht="30" customHeight="1">
      <c r="A212" s="5">
        <v>3</v>
      </c>
      <c r="B212" s="11" t="s">
        <v>193</v>
      </c>
      <c r="C212" s="11" t="s">
        <v>188</v>
      </c>
      <c r="D212" s="37">
        <v>91</v>
      </c>
      <c r="E212" s="34">
        <f t="shared" si="13"/>
        <v>60.666666666666664</v>
      </c>
      <c r="F212" s="34">
        <f t="shared" si="14"/>
        <v>30.333333333333332</v>
      </c>
      <c r="G212" s="32">
        <v>83.6</v>
      </c>
      <c r="H212" s="32">
        <f t="shared" si="15"/>
        <v>41.8</v>
      </c>
      <c r="I212" s="32">
        <f t="shared" si="16"/>
        <v>72.13333333333333</v>
      </c>
      <c r="J212" s="12"/>
    </row>
    <row r="213" spans="1:10" ht="30" customHeight="1">
      <c r="A213" s="5">
        <v>4</v>
      </c>
      <c r="B213" s="11" t="s">
        <v>195</v>
      </c>
      <c r="C213" s="11" t="s">
        <v>190</v>
      </c>
      <c r="D213" s="37">
        <v>82</v>
      </c>
      <c r="E213" s="34">
        <f t="shared" si="13"/>
        <v>54.666666666666664</v>
      </c>
      <c r="F213" s="34">
        <f t="shared" si="14"/>
        <v>27.333333333333332</v>
      </c>
      <c r="G213" s="32">
        <v>87</v>
      </c>
      <c r="H213" s="32">
        <f t="shared" si="15"/>
        <v>43.5</v>
      </c>
      <c r="I213" s="32">
        <f t="shared" si="16"/>
        <v>70.83333333333333</v>
      </c>
      <c r="J213" s="12"/>
    </row>
    <row r="214" spans="1:10" ht="30" customHeight="1">
      <c r="A214" s="5">
        <v>5</v>
      </c>
      <c r="B214" s="11" t="s">
        <v>194</v>
      </c>
      <c r="C214" s="11" t="s">
        <v>189</v>
      </c>
      <c r="D214" s="37">
        <v>82.5</v>
      </c>
      <c r="E214" s="34">
        <f t="shared" si="13"/>
        <v>55</v>
      </c>
      <c r="F214" s="34">
        <f t="shared" si="14"/>
        <v>27.5</v>
      </c>
      <c r="G214" s="32">
        <v>86.2</v>
      </c>
      <c r="H214" s="32">
        <f t="shared" si="15"/>
        <v>43.1</v>
      </c>
      <c r="I214" s="32">
        <f t="shared" si="16"/>
        <v>70.6</v>
      </c>
      <c r="J214" s="12"/>
    </row>
    <row r="215" spans="1:10" ht="30" customHeight="1">
      <c r="A215" s="5">
        <v>6</v>
      </c>
      <c r="B215" s="11" t="s">
        <v>196</v>
      </c>
      <c r="C215" s="11" t="s">
        <v>191</v>
      </c>
      <c r="D215" s="37">
        <v>80.5</v>
      </c>
      <c r="E215" s="34">
        <f t="shared" si="13"/>
        <v>53.666666666666664</v>
      </c>
      <c r="F215" s="34">
        <f t="shared" si="14"/>
        <v>26.833333333333332</v>
      </c>
      <c r="G215" s="32">
        <v>85.4</v>
      </c>
      <c r="H215" s="32">
        <f t="shared" si="15"/>
        <v>42.7</v>
      </c>
      <c r="I215" s="32">
        <f t="shared" si="16"/>
        <v>69.53333333333333</v>
      </c>
      <c r="J215" s="12"/>
    </row>
    <row r="216" spans="1:10" s="26" customFormat="1" ht="24.75" customHeight="1">
      <c r="A216" s="65"/>
      <c r="B216" s="66"/>
      <c r="C216" s="66"/>
      <c r="D216" s="66"/>
      <c r="E216" s="66"/>
      <c r="F216" s="66"/>
      <c r="G216" s="66"/>
      <c r="H216" s="66"/>
      <c r="I216" s="66"/>
      <c r="J216" s="67"/>
    </row>
    <row r="217" spans="1:10" ht="30" customHeight="1">
      <c r="A217" s="72" t="s">
        <v>381</v>
      </c>
      <c r="B217" s="73"/>
      <c r="C217" s="73"/>
      <c r="D217" s="73"/>
      <c r="E217" s="73"/>
      <c r="F217" s="73"/>
      <c r="G217" s="73"/>
      <c r="H217" s="73"/>
      <c r="I217" s="73"/>
      <c r="J217" s="74"/>
    </row>
    <row r="218" spans="1:10" ht="30" customHeight="1">
      <c r="A218" s="71" t="s">
        <v>382</v>
      </c>
      <c r="B218" s="71"/>
      <c r="C218" s="71"/>
      <c r="D218" s="71"/>
      <c r="E218" s="71"/>
      <c r="F218" s="71"/>
      <c r="G218" s="71"/>
      <c r="H218" s="71"/>
      <c r="I218" s="71"/>
      <c r="J218" s="71"/>
    </row>
    <row r="219" spans="1:10" ht="30" customHeight="1">
      <c r="A219" s="2" t="s">
        <v>0</v>
      </c>
      <c r="B219" s="2" t="s">
        <v>3</v>
      </c>
      <c r="C219" s="2" t="s">
        <v>1</v>
      </c>
      <c r="D219" s="10" t="s">
        <v>11</v>
      </c>
      <c r="E219" s="3" t="s">
        <v>12</v>
      </c>
      <c r="F219" s="3" t="s">
        <v>7</v>
      </c>
      <c r="G219" s="2" t="s">
        <v>8</v>
      </c>
      <c r="H219" s="3" t="s">
        <v>7</v>
      </c>
      <c r="I219" s="3" t="s">
        <v>9</v>
      </c>
      <c r="J219" s="2" t="s">
        <v>5</v>
      </c>
    </row>
    <row r="220" spans="1:10" ht="30" customHeight="1">
      <c r="A220" s="5">
        <v>1</v>
      </c>
      <c r="B220" s="23" t="s">
        <v>302</v>
      </c>
      <c r="C220" s="23" t="s">
        <v>301</v>
      </c>
      <c r="D220" s="33">
        <v>72</v>
      </c>
      <c r="E220" s="34">
        <f>D220/1.5</f>
        <v>48</v>
      </c>
      <c r="F220" s="34">
        <f>E220*0.5</f>
        <v>24</v>
      </c>
      <c r="G220" s="32">
        <v>83.8</v>
      </c>
      <c r="H220" s="32">
        <f>G220*0.5</f>
        <v>41.9</v>
      </c>
      <c r="I220" s="32">
        <f>F220+H220</f>
        <v>65.9</v>
      </c>
      <c r="J220" s="12" t="s">
        <v>13</v>
      </c>
    </row>
    <row r="221" spans="1:10" s="26" customFormat="1" ht="16.5" customHeight="1">
      <c r="A221" s="65"/>
      <c r="B221" s="66"/>
      <c r="C221" s="66"/>
      <c r="D221" s="66"/>
      <c r="E221" s="66"/>
      <c r="F221" s="66"/>
      <c r="G221" s="66"/>
      <c r="H221" s="66"/>
      <c r="I221" s="66"/>
      <c r="J221" s="67"/>
    </row>
    <row r="222" spans="1:10" ht="29.25" customHeight="1">
      <c r="A222" s="72" t="s">
        <v>383</v>
      </c>
      <c r="B222" s="73"/>
      <c r="C222" s="73"/>
      <c r="D222" s="73"/>
      <c r="E222" s="73"/>
      <c r="F222" s="73"/>
      <c r="G222" s="73"/>
      <c r="H222" s="73"/>
      <c r="I222" s="73"/>
      <c r="J222" s="74"/>
    </row>
    <row r="223" spans="1:10" ht="30" customHeight="1">
      <c r="A223" s="71" t="s">
        <v>384</v>
      </c>
      <c r="B223" s="71"/>
      <c r="C223" s="71"/>
      <c r="D223" s="71"/>
      <c r="E223" s="71"/>
      <c r="F223" s="71"/>
      <c r="G223" s="71"/>
      <c r="H223" s="71"/>
      <c r="I223" s="71"/>
      <c r="J223" s="71"/>
    </row>
    <row r="224" spans="1:10" ht="30" customHeight="1">
      <c r="A224" s="2" t="s">
        <v>0</v>
      </c>
      <c r="B224" s="2" t="s">
        <v>3</v>
      </c>
      <c r="C224" s="2" t="s">
        <v>1</v>
      </c>
      <c r="D224" s="10" t="s">
        <v>11</v>
      </c>
      <c r="E224" s="3" t="s">
        <v>78</v>
      </c>
      <c r="F224" s="3" t="s">
        <v>7</v>
      </c>
      <c r="G224" s="2" t="s">
        <v>8</v>
      </c>
      <c r="H224" s="3" t="s">
        <v>7</v>
      </c>
      <c r="I224" s="3" t="s">
        <v>9</v>
      </c>
      <c r="J224" s="2" t="s">
        <v>5</v>
      </c>
    </row>
    <row r="225" spans="1:10" ht="30" customHeight="1">
      <c r="A225" s="5">
        <v>1</v>
      </c>
      <c r="B225" s="11" t="s">
        <v>199</v>
      </c>
      <c r="C225" s="11" t="s">
        <v>197</v>
      </c>
      <c r="D225" s="37">
        <v>89</v>
      </c>
      <c r="E225" s="34">
        <f>D225/1.5</f>
        <v>59.333333333333336</v>
      </c>
      <c r="F225" s="34">
        <f>E225*0.5</f>
        <v>29.666666666666668</v>
      </c>
      <c r="G225" s="32">
        <v>89.4</v>
      </c>
      <c r="H225" s="32">
        <f>G225*0.5</f>
        <v>44.7</v>
      </c>
      <c r="I225" s="32">
        <f>F225+H225</f>
        <v>74.36666666666667</v>
      </c>
      <c r="J225" s="12" t="s">
        <v>10</v>
      </c>
    </row>
    <row r="226" spans="1:10" ht="30" customHeight="1">
      <c r="A226" s="5">
        <v>2</v>
      </c>
      <c r="B226" s="11" t="s">
        <v>200</v>
      </c>
      <c r="C226" s="11" t="s">
        <v>198</v>
      </c>
      <c r="D226" s="37">
        <v>80.5</v>
      </c>
      <c r="E226" s="34">
        <f>D226/1.5</f>
        <v>53.666666666666664</v>
      </c>
      <c r="F226" s="34">
        <f>E226*0.5</f>
        <v>26.833333333333332</v>
      </c>
      <c r="G226" s="32">
        <v>82.2</v>
      </c>
      <c r="H226" s="32">
        <f>G226*0.5</f>
        <v>41.1</v>
      </c>
      <c r="I226" s="32">
        <f>F226+H226</f>
        <v>67.93333333333334</v>
      </c>
      <c r="J226" s="12"/>
    </row>
    <row r="227" spans="1:10" ht="30" customHeight="1">
      <c r="A227" s="71" t="s">
        <v>385</v>
      </c>
      <c r="B227" s="71"/>
      <c r="C227" s="71"/>
      <c r="D227" s="71"/>
      <c r="E227" s="71"/>
      <c r="F227" s="71"/>
      <c r="G227" s="71"/>
      <c r="H227" s="71"/>
      <c r="I227" s="71"/>
      <c r="J227" s="71"/>
    </row>
    <row r="228" spans="1:10" ht="30" customHeight="1">
      <c r="A228" s="2" t="s">
        <v>0</v>
      </c>
      <c r="B228" s="2" t="s">
        <v>3</v>
      </c>
      <c r="C228" s="2" t="s">
        <v>1</v>
      </c>
      <c r="D228" s="10" t="s">
        <v>11</v>
      </c>
      <c r="E228" s="3" t="s">
        <v>78</v>
      </c>
      <c r="F228" s="3" t="s">
        <v>7</v>
      </c>
      <c r="G228" s="2" t="s">
        <v>8</v>
      </c>
      <c r="H228" s="3" t="s">
        <v>7</v>
      </c>
      <c r="I228" s="3" t="s">
        <v>9</v>
      </c>
      <c r="J228" s="2" t="s">
        <v>5</v>
      </c>
    </row>
    <row r="229" spans="1:10" ht="30" customHeight="1">
      <c r="A229" s="5">
        <v>1</v>
      </c>
      <c r="B229" s="11" t="s">
        <v>202</v>
      </c>
      <c r="C229" s="11" t="s">
        <v>201</v>
      </c>
      <c r="D229" s="34">
        <v>95.5</v>
      </c>
      <c r="E229" s="34">
        <f>D229/1.5</f>
        <v>63.666666666666664</v>
      </c>
      <c r="F229" s="34">
        <f>E229*0.5</f>
        <v>31.833333333333332</v>
      </c>
      <c r="G229" s="32">
        <v>84.4</v>
      </c>
      <c r="H229" s="32">
        <f>G229*0.5</f>
        <v>42.2</v>
      </c>
      <c r="I229" s="32">
        <f>F229+H229</f>
        <v>74.03333333333333</v>
      </c>
      <c r="J229" s="12" t="s">
        <v>10</v>
      </c>
    </row>
    <row r="230" spans="1:10" ht="30" customHeight="1">
      <c r="A230" s="71" t="s">
        <v>386</v>
      </c>
      <c r="B230" s="71"/>
      <c r="C230" s="71"/>
      <c r="D230" s="71"/>
      <c r="E230" s="71"/>
      <c r="F230" s="71"/>
      <c r="G230" s="71"/>
      <c r="H230" s="71"/>
      <c r="I230" s="71"/>
      <c r="J230" s="71"/>
    </row>
    <row r="231" spans="1:10" ht="30" customHeight="1">
      <c r="A231" s="2" t="s">
        <v>0</v>
      </c>
      <c r="B231" s="2" t="s">
        <v>3</v>
      </c>
      <c r="C231" s="2" t="s">
        <v>1</v>
      </c>
      <c r="D231" s="10" t="s">
        <v>11</v>
      </c>
      <c r="E231" s="3" t="s">
        <v>78</v>
      </c>
      <c r="F231" s="3" t="s">
        <v>7</v>
      </c>
      <c r="G231" s="2" t="s">
        <v>8</v>
      </c>
      <c r="H231" s="3" t="s">
        <v>7</v>
      </c>
      <c r="I231" s="3" t="s">
        <v>9</v>
      </c>
      <c r="J231" s="2" t="s">
        <v>5</v>
      </c>
    </row>
    <row r="232" spans="1:10" ht="30" customHeight="1">
      <c r="A232" s="5">
        <v>1</v>
      </c>
      <c r="B232" s="11">
        <v>10128385013</v>
      </c>
      <c r="C232" s="11" t="s">
        <v>204</v>
      </c>
      <c r="D232" s="34">
        <v>94.5</v>
      </c>
      <c r="E232" s="34">
        <f>D232/1.5</f>
        <v>63</v>
      </c>
      <c r="F232" s="34">
        <f>E232*0.5</f>
        <v>31.5</v>
      </c>
      <c r="G232" s="32">
        <v>88.2</v>
      </c>
      <c r="H232" s="32">
        <f>G232*0.5</f>
        <v>44.1</v>
      </c>
      <c r="I232" s="32">
        <f>F232+H232</f>
        <v>75.6</v>
      </c>
      <c r="J232" s="12" t="s">
        <v>10</v>
      </c>
    </row>
    <row r="233" spans="1:10" ht="30" customHeight="1">
      <c r="A233" s="5">
        <v>2</v>
      </c>
      <c r="B233" s="11">
        <v>10128157407</v>
      </c>
      <c r="C233" s="11" t="s">
        <v>203</v>
      </c>
      <c r="D233" s="34">
        <v>106.5</v>
      </c>
      <c r="E233" s="34">
        <f>D233/1.5</f>
        <v>71</v>
      </c>
      <c r="F233" s="34">
        <f>E233*0.5</f>
        <v>35.5</v>
      </c>
      <c r="G233" s="32">
        <v>77.8</v>
      </c>
      <c r="H233" s="32">
        <f>G233*0.5</f>
        <v>38.9</v>
      </c>
      <c r="I233" s="32">
        <f>F233+H233</f>
        <v>74.4</v>
      </c>
      <c r="J233" s="9"/>
    </row>
    <row r="234" spans="1:10" ht="30" customHeight="1">
      <c r="A234" s="5">
        <v>3</v>
      </c>
      <c r="B234" s="11">
        <v>10128394720</v>
      </c>
      <c r="C234" s="11" t="s">
        <v>205</v>
      </c>
      <c r="D234" s="34">
        <v>97</v>
      </c>
      <c r="E234" s="34">
        <f>D234/1.5</f>
        <v>64.66666666666667</v>
      </c>
      <c r="F234" s="34">
        <f>E234*0.5</f>
        <v>32.333333333333336</v>
      </c>
      <c r="G234" s="13" t="s">
        <v>6</v>
      </c>
      <c r="H234" s="7"/>
      <c r="I234" s="7"/>
      <c r="J234" s="13"/>
    </row>
    <row r="235" spans="1:10" s="26" customFormat="1" ht="30" customHeight="1">
      <c r="A235" s="50"/>
      <c r="B235" s="57"/>
      <c r="C235" s="57"/>
      <c r="D235" s="59"/>
      <c r="E235" s="59"/>
      <c r="F235" s="59"/>
      <c r="G235" s="62"/>
      <c r="H235" s="63"/>
      <c r="I235" s="63"/>
      <c r="J235" s="64"/>
    </row>
    <row r="236" spans="1:10" ht="36" customHeight="1">
      <c r="A236" s="72" t="s">
        <v>387</v>
      </c>
      <c r="B236" s="73"/>
      <c r="C236" s="73"/>
      <c r="D236" s="73"/>
      <c r="E236" s="73"/>
      <c r="F236" s="73"/>
      <c r="G236" s="73"/>
      <c r="H236" s="73"/>
      <c r="I236" s="73"/>
      <c r="J236" s="74"/>
    </row>
    <row r="237" spans="1:10" ht="28.5" customHeight="1">
      <c r="A237" s="77" t="s">
        <v>377</v>
      </c>
      <c r="B237" s="78"/>
      <c r="C237" s="78"/>
      <c r="D237" s="78"/>
      <c r="E237" s="78"/>
      <c r="F237" s="78"/>
      <c r="G237" s="78"/>
      <c r="H237" s="78"/>
      <c r="I237" s="78"/>
      <c r="J237" s="79"/>
    </row>
    <row r="238" spans="1:10" ht="30" customHeight="1">
      <c r="A238" s="2" t="s">
        <v>0</v>
      </c>
      <c r="B238" s="2" t="s">
        <v>3</v>
      </c>
      <c r="C238" s="2" t="s">
        <v>1</v>
      </c>
      <c r="D238" s="10" t="s">
        <v>11</v>
      </c>
      <c r="E238" s="3" t="s">
        <v>78</v>
      </c>
      <c r="F238" s="3" t="s">
        <v>7</v>
      </c>
      <c r="G238" s="2" t="s">
        <v>8</v>
      </c>
      <c r="H238" s="3" t="s">
        <v>7</v>
      </c>
      <c r="I238" s="3" t="s">
        <v>9</v>
      </c>
      <c r="J238" s="2" t="s">
        <v>5</v>
      </c>
    </row>
    <row r="239" spans="1:10" ht="30" customHeight="1">
      <c r="A239" s="5">
        <v>1</v>
      </c>
      <c r="B239" s="11" t="s">
        <v>209</v>
      </c>
      <c r="C239" s="11" t="s">
        <v>206</v>
      </c>
      <c r="D239" s="37">
        <v>96.5</v>
      </c>
      <c r="E239" s="34">
        <f>D239/1.5</f>
        <v>64.33333333333333</v>
      </c>
      <c r="F239" s="34">
        <f>E239*0.5</f>
        <v>32.166666666666664</v>
      </c>
      <c r="G239" s="32">
        <v>81.4</v>
      </c>
      <c r="H239" s="32">
        <f>G239*0.5</f>
        <v>40.7</v>
      </c>
      <c r="I239" s="32">
        <f>F239+H239</f>
        <v>72.86666666666667</v>
      </c>
      <c r="J239" s="12" t="s">
        <v>10</v>
      </c>
    </row>
    <row r="240" spans="1:10" ht="30" customHeight="1">
      <c r="A240" s="5">
        <v>3</v>
      </c>
      <c r="B240" s="11" t="s">
        <v>211</v>
      </c>
      <c r="C240" s="11" t="s">
        <v>208</v>
      </c>
      <c r="D240" s="37">
        <v>85.5</v>
      </c>
      <c r="E240" s="34">
        <f>D240/1.5</f>
        <v>57</v>
      </c>
      <c r="F240" s="34">
        <f>E240*0.5</f>
        <v>28.5</v>
      </c>
      <c r="G240" s="32">
        <v>83.4</v>
      </c>
      <c r="H240" s="32">
        <f>G240*0.5</f>
        <v>41.7</v>
      </c>
      <c r="I240" s="32">
        <f>F240+H240</f>
        <v>70.2</v>
      </c>
      <c r="J240" s="12"/>
    </row>
    <row r="241" spans="1:10" ht="30" customHeight="1">
      <c r="A241" s="5">
        <v>2</v>
      </c>
      <c r="B241" s="11" t="s">
        <v>210</v>
      </c>
      <c r="C241" s="11" t="s">
        <v>207</v>
      </c>
      <c r="D241" s="37">
        <v>86</v>
      </c>
      <c r="E241" s="34">
        <f>D241/1.5</f>
        <v>57.333333333333336</v>
      </c>
      <c r="F241" s="34">
        <f>E241*0.5</f>
        <v>28.666666666666668</v>
      </c>
      <c r="G241" s="32">
        <v>81.8</v>
      </c>
      <c r="H241" s="32">
        <f>G241*0.5</f>
        <v>40.9</v>
      </c>
      <c r="I241" s="32">
        <f>F241+H241</f>
        <v>69.56666666666666</v>
      </c>
      <c r="J241" s="12"/>
    </row>
    <row r="242" spans="1:10" ht="28.5" customHeight="1">
      <c r="A242" s="77" t="s">
        <v>388</v>
      </c>
      <c r="B242" s="78"/>
      <c r="C242" s="78"/>
      <c r="D242" s="78"/>
      <c r="E242" s="78"/>
      <c r="F242" s="78"/>
      <c r="G242" s="78"/>
      <c r="H242" s="78"/>
      <c r="I242" s="78"/>
      <c r="J242" s="79"/>
    </row>
    <row r="243" spans="1:10" ht="30" customHeight="1">
      <c r="A243" s="2" t="s">
        <v>0</v>
      </c>
      <c r="B243" s="2" t="s">
        <v>3</v>
      </c>
      <c r="C243" s="2" t="s">
        <v>1</v>
      </c>
      <c r="D243" s="10" t="s">
        <v>11</v>
      </c>
      <c r="E243" s="3" t="s">
        <v>78</v>
      </c>
      <c r="F243" s="3" t="s">
        <v>7</v>
      </c>
      <c r="G243" s="2" t="s">
        <v>8</v>
      </c>
      <c r="H243" s="3" t="s">
        <v>7</v>
      </c>
      <c r="I243" s="3" t="s">
        <v>9</v>
      </c>
      <c r="J243" s="2" t="s">
        <v>5</v>
      </c>
    </row>
    <row r="244" spans="1:10" ht="30" customHeight="1">
      <c r="A244" s="5">
        <v>3</v>
      </c>
      <c r="B244" s="11" t="s">
        <v>216</v>
      </c>
      <c r="C244" s="11" t="s">
        <v>212</v>
      </c>
      <c r="D244" s="37">
        <v>108</v>
      </c>
      <c r="E244" s="34">
        <f aca="true" t="shared" si="17" ref="E244:E250">D244/1.5</f>
        <v>72</v>
      </c>
      <c r="F244" s="34">
        <f aca="true" t="shared" si="18" ref="F244:F250">E244*0.5</f>
        <v>36</v>
      </c>
      <c r="G244" s="32">
        <v>80.4</v>
      </c>
      <c r="H244" s="32">
        <f aca="true" t="shared" si="19" ref="H244:H249">G244*0.5</f>
        <v>40.2</v>
      </c>
      <c r="I244" s="32">
        <f aca="true" t="shared" si="20" ref="I244:I249">F244+H244</f>
        <v>76.2</v>
      </c>
      <c r="J244" s="12" t="s">
        <v>10</v>
      </c>
    </row>
    <row r="245" spans="1:10" ht="30" customHeight="1">
      <c r="A245" s="5">
        <v>2</v>
      </c>
      <c r="B245" s="11" t="s">
        <v>217</v>
      </c>
      <c r="C245" s="11" t="s">
        <v>213</v>
      </c>
      <c r="D245" s="37">
        <v>102.5</v>
      </c>
      <c r="E245" s="34">
        <f t="shared" si="17"/>
        <v>68.33333333333333</v>
      </c>
      <c r="F245" s="34">
        <f t="shared" si="18"/>
        <v>34.166666666666664</v>
      </c>
      <c r="G245" s="32">
        <v>83.6</v>
      </c>
      <c r="H245" s="32">
        <f t="shared" si="19"/>
        <v>41.8</v>
      </c>
      <c r="I245" s="32">
        <f t="shared" si="20"/>
        <v>75.96666666666667</v>
      </c>
      <c r="J245" s="12" t="s">
        <v>10</v>
      </c>
    </row>
    <row r="246" spans="1:10" ht="30" customHeight="1">
      <c r="A246" s="5">
        <v>1</v>
      </c>
      <c r="B246" s="11" t="s">
        <v>223</v>
      </c>
      <c r="C246" s="11" t="s">
        <v>220</v>
      </c>
      <c r="D246" s="37">
        <v>86.5</v>
      </c>
      <c r="E246" s="34">
        <f t="shared" si="17"/>
        <v>57.666666666666664</v>
      </c>
      <c r="F246" s="34">
        <f t="shared" si="18"/>
        <v>28.833333333333332</v>
      </c>
      <c r="G246" s="32">
        <v>91</v>
      </c>
      <c r="H246" s="32">
        <f t="shared" si="19"/>
        <v>45.5</v>
      </c>
      <c r="I246" s="32">
        <f t="shared" si="20"/>
        <v>74.33333333333333</v>
      </c>
      <c r="J246" s="9"/>
    </row>
    <row r="247" spans="1:10" ht="30" customHeight="1">
      <c r="A247" s="5">
        <v>4</v>
      </c>
      <c r="B247" s="11" t="s">
        <v>225</v>
      </c>
      <c r="C247" s="11" t="s">
        <v>222</v>
      </c>
      <c r="D247" s="37">
        <v>81</v>
      </c>
      <c r="E247" s="34">
        <f t="shared" si="17"/>
        <v>54</v>
      </c>
      <c r="F247" s="34">
        <f t="shared" si="18"/>
        <v>27</v>
      </c>
      <c r="G247" s="32">
        <v>92</v>
      </c>
      <c r="H247" s="32">
        <f t="shared" si="19"/>
        <v>46</v>
      </c>
      <c r="I247" s="32">
        <f t="shared" si="20"/>
        <v>73</v>
      </c>
      <c r="J247" s="12"/>
    </row>
    <row r="248" spans="1:10" ht="30" customHeight="1">
      <c r="A248" s="5">
        <v>5</v>
      </c>
      <c r="B248" s="11" t="s">
        <v>219</v>
      </c>
      <c r="C248" s="11" t="s">
        <v>215</v>
      </c>
      <c r="D248" s="37">
        <v>89</v>
      </c>
      <c r="E248" s="34">
        <f t="shared" si="17"/>
        <v>59.333333333333336</v>
      </c>
      <c r="F248" s="34">
        <f t="shared" si="18"/>
        <v>29.666666666666668</v>
      </c>
      <c r="G248" s="32">
        <v>85</v>
      </c>
      <c r="H248" s="32">
        <f t="shared" si="19"/>
        <v>42.5</v>
      </c>
      <c r="I248" s="32">
        <f t="shared" si="20"/>
        <v>72.16666666666667</v>
      </c>
      <c r="J248" s="12"/>
    </row>
    <row r="249" spans="1:10" ht="30" customHeight="1">
      <c r="A249" s="5">
        <v>6</v>
      </c>
      <c r="B249" s="11" t="s">
        <v>218</v>
      </c>
      <c r="C249" s="11" t="s">
        <v>214</v>
      </c>
      <c r="D249" s="37">
        <v>90.5</v>
      </c>
      <c r="E249" s="34">
        <f t="shared" si="17"/>
        <v>60.333333333333336</v>
      </c>
      <c r="F249" s="34">
        <f t="shared" si="18"/>
        <v>30.166666666666668</v>
      </c>
      <c r="G249" s="32">
        <v>80.8</v>
      </c>
      <c r="H249" s="32">
        <f t="shared" si="19"/>
        <v>40.4</v>
      </c>
      <c r="I249" s="32">
        <f t="shared" si="20"/>
        <v>70.56666666666666</v>
      </c>
      <c r="J249" s="12"/>
    </row>
    <row r="250" spans="1:10" ht="30" customHeight="1">
      <c r="A250" s="5">
        <v>7</v>
      </c>
      <c r="B250" s="11" t="s">
        <v>224</v>
      </c>
      <c r="C250" s="11" t="s">
        <v>221</v>
      </c>
      <c r="D250" s="37">
        <v>81</v>
      </c>
      <c r="E250" s="34">
        <f t="shared" si="17"/>
        <v>54</v>
      </c>
      <c r="F250" s="34">
        <f t="shared" si="18"/>
        <v>27</v>
      </c>
      <c r="G250" s="13" t="s">
        <v>6</v>
      </c>
      <c r="H250" s="32"/>
      <c r="I250" s="32"/>
      <c r="J250" s="13"/>
    </row>
    <row r="251" spans="1:10" ht="28.5" customHeight="1">
      <c r="A251" s="77" t="s">
        <v>389</v>
      </c>
      <c r="B251" s="78"/>
      <c r="C251" s="78"/>
      <c r="D251" s="78"/>
      <c r="E251" s="78"/>
      <c r="F251" s="78"/>
      <c r="G251" s="78"/>
      <c r="H251" s="78"/>
      <c r="I251" s="78"/>
      <c r="J251" s="79"/>
    </row>
    <row r="252" spans="1:10" ht="30" customHeight="1">
      <c r="A252" s="2" t="s">
        <v>0</v>
      </c>
      <c r="B252" s="2" t="s">
        <v>3</v>
      </c>
      <c r="C252" s="2" t="s">
        <v>1</v>
      </c>
      <c r="D252" s="10" t="s">
        <v>11</v>
      </c>
      <c r="E252" s="3" t="s">
        <v>78</v>
      </c>
      <c r="F252" s="3" t="s">
        <v>7</v>
      </c>
      <c r="G252" s="2" t="s">
        <v>8</v>
      </c>
      <c r="H252" s="3" t="s">
        <v>7</v>
      </c>
      <c r="I252" s="3" t="s">
        <v>9</v>
      </c>
      <c r="J252" s="2" t="s">
        <v>5</v>
      </c>
    </row>
    <row r="253" spans="1:10" ht="30" customHeight="1">
      <c r="A253" s="5">
        <v>1</v>
      </c>
      <c r="B253" s="11" t="s">
        <v>229</v>
      </c>
      <c r="C253" s="11" t="s">
        <v>228</v>
      </c>
      <c r="D253" s="37">
        <v>101.5</v>
      </c>
      <c r="E253" s="34">
        <f>D253/1.5</f>
        <v>67.66666666666667</v>
      </c>
      <c r="F253" s="34">
        <f>E253*0.5</f>
        <v>33.833333333333336</v>
      </c>
      <c r="G253" s="32">
        <v>84.8</v>
      </c>
      <c r="H253" s="32">
        <f>G253*0.5</f>
        <v>42.4</v>
      </c>
      <c r="I253" s="32">
        <f>F253+H253</f>
        <v>76.23333333333333</v>
      </c>
      <c r="J253" s="12" t="s">
        <v>10</v>
      </c>
    </row>
    <row r="254" spans="1:10" ht="30" customHeight="1">
      <c r="A254" s="5">
        <v>2</v>
      </c>
      <c r="B254" s="11" t="s">
        <v>230</v>
      </c>
      <c r="C254" s="11" t="s">
        <v>226</v>
      </c>
      <c r="D254" s="37">
        <v>96</v>
      </c>
      <c r="E254" s="34">
        <f>D254/1.5</f>
        <v>64</v>
      </c>
      <c r="F254" s="34">
        <f>E254*0.5</f>
        <v>32</v>
      </c>
      <c r="G254" s="32">
        <v>87</v>
      </c>
      <c r="H254" s="32">
        <f>G254*0.5</f>
        <v>43.5</v>
      </c>
      <c r="I254" s="32">
        <f>F254+H254</f>
        <v>75.5</v>
      </c>
      <c r="J254" s="12"/>
    </row>
    <row r="255" spans="1:10" ht="30" customHeight="1">
      <c r="A255" s="5">
        <v>3</v>
      </c>
      <c r="B255" s="11" t="s">
        <v>231</v>
      </c>
      <c r="C255" s="11" t="s">
        <v>227</v>
      </c>
      <c r="D255" s="37">
        <v>93.5</v>
      </c>
      <c r="E255" s="34">
        <f>D255/1.5</f>
        <v>62.333333333333336</v>
      </c>
      <c r="F255" s="34">
        <f>E255*0.5</f>
        <v>31.166666666666668</v>
      </c>
      <c r="G255" s="13" t="s">
        <v>6</v>
      </c>
      <c r="H255" s="32"/>
      <c r="I255" s="32"/>
      <c r="J255" s="13"/>
    </row>
    <row r="256" spans="1:10" s="26" customFormat="1" ht="21.75" customHeight="1">
      <c r="A256" s="65"/>
      <c r="B256" s="66"/>
      <c r="C256" s="66"/>
      <c r="D256" s="66"/>
      <c r="E256" s="66"/>
      <c r="F256" s="66"/>
      <c r="G256" s="66"/>
      <c r="H256" s="66"/>
      <c r="I256" s="66"/>
      <c r="J256" s="67"/>
    </row>
    <row r="257" spans="1:10" ht="40.5" customHeight="1">
      <c r="A257" s="72" t="s">
        <v>390</v>
      </c>
      <c r="B257" s="73"/>
      <c r="C257" s="73"/>
      <c r="D257" s="73"/>
      <c r="E257" s="73"/>
      <c r="F257" s="73"/>
      <c r="G257" s="73"/>
      <c r="H257" s="73"/>
      <c r="I257" s="73"/>
      <c r="J257" s="74"/>
    </row>
    <row r="258" spans="1:10" ht="30" customHeight="1">
      <c r="A258" s="71" t="s">
        <v>391</v>
      </c>
      <c r="B258" s="71"/>
      <c r="C258" s="71"/>
      <c r="D258" s="71"/>
      <c r="E258" s="71"/>
      <c r="F258" s="71"/>
      <c r="G258" s="71"/>
      <c r="H258" s="71"/>
      <c r="I258" s="71"/>
      <c r="J258" s="71"/>
    </row>
    <row r="259" spans="1:10" ht="30" customHeight="1">
      <c r="A259" s="2" t="s">
        <v>0</v>
      </c>
      <c r="B259" s="2" t="s">
        <v>3</v>
      </c>
      <c r="C259" s="2" t="s">
        <v>1</v>
      </c>
      <c r="D259" s="10" t="s">
        <v>11</v>
      </c>
      <c r="E259" s="3" t="s">
        <v>12</v>
      </c>
      <c r="F259" s="3" t="s">
        <v>252</v>
      </c>
      <c r="G259" s="2" t="s">
        <v>8</v>
      </c>
      <c r="H259" s="3" t="s">
        <v>252</v>
      </c>
      <c r="I259" s="4" t="s">
        <v>9</v>
      </c>
      <c r="J259" s="2" t="s">
        <v>5</v>
      </c>
    </row>
    <row r="260" spans="1:10" ht="30" customHeight="1">
      <c r="A260" s="5">
        <v>1</v>
      </c>
      <c r="B260" s="6" t="s">
        <v>244</v>
      </c>
      <c r="C260" s="6" t="s">
        <v>235</v>
      </c>
      <c r="D260" s="36">
        <v>101.5</v>
      </c>
      <c r="E260" s="34">
        <f>D260/1.5</f>
        <v>67.66666666666667</v>
      </c>
      <c r="F260" s="34">
        <f aca="true" t="shared" si="21" ref="F260:F268">E260*0.5</f>
        <v>33.833333333333336</v>
      </c>
      <c r="G260" s="32">
        <v>92.8</v>
      </c>
      <c r="H260" s="35">
        <f aca="true" t="shared" si="22" ref="H260:H268">G260*0.5</f>
        <v>46.4</v>
      </c>
      <c r="I260" s="32">
        <f aca="true" t="shared" si="23" ref="I260:I268">F260+H260</f>
        <v>80.23333333333333</v>
      </c>
      <c r="J260" s="2" t="s">
        <v>10</v>
      </c>
    </row>
    <row r="261" spans="1:10" ht="30" customHeight="1">
      <c r="A261" s="5">
        <v>2</v>
      </c>
      <c r="B261" s="6" t="s">
        <v>246</v>
      </c>
      <c r="C261" s="6" t="s">
        <v>237</v>
      </c>
      <c r="D261" s="36">
        <v>100</v>
      </c>
      <c r="E261" s="34">
        <f aca="true" t="shared" si="24" ref="E261:E268">D261/1.5</f>
        <v>66.66666666666667</v>
      </c>
      <c r="F261" s="34">
        <f t="shared" si="21"/>
        <v>33.333333333333336</v>
      </c>
      <c r="G261" s="32">
        <v>92.4</v>
      </c>
      <c r="H261" s="35">
        <f t="shared" si="22"/>
        <v>46.2</v>
      </c>
      <c r="I261" s="32">
        <f t="shared" si="23"/>
        <v>79.53333333333333</v>
      </c>
      <c r="J261" s="2" t="s">
        <v>10</v>
      </c>
    </row>
    <row r="262" spans="1:10" ht="30" customHeight="1">
      <c r="A262" s="5">
        <v>3</v>
      </c>
      <c r="B262" s="6" t="s">
        <v>245</v>
      </c>
      <c r="C262" s="6" t="s">
        <v>236</v>
      </c>
      <c r="D262" s="36">
        <v>101</v>
      </c>
      <c r="E262" s="34">
        <f t="shared" si="24"/>
        <v>67.33333333333333</v>
      </c>
      <c r="F262" s="34">
        <f t="shared" si="21"/>
        <v>33.666666666666664</v>
      </c>
      <c r="G262" s="32">
        <v>90</v>
      </c>
      <c r="H262" s="35">
        <f t="shared" si="22"/>
        <v>45</v>
      </c>
      <c r="I262" s="32">
        <f t="shared" si="23"/>
        <v>78.66666666666666</v>
      </c>
      <c r="J262" s="2" t="s">
        <v>10</v>
      </c>
    </row>
    <row r="263" spans="1:10" ht="30" customHeight="1">
      <c r="A263" s="5">
        <v>4</v>
      </c>
      <c r="B263" s="6" t="s">
        <v>243</v>
      </c>
      <c r="C263" s="6" t="s">
        <v>234</v>
      </c>
      <c r="D263" s="36">
        <v>103.5</v>
      </c>
      <c r="E263" s="34">
        <f t="shared" si="24"/>
        <v>69</v>
      </c>
      <c r="F263" s="34">
        <f t="shared" si="21"/>
        <v>34.5</v>
      </c>
      <c r="G263" s="32">
        <v>86.6</v>
      </c>
      <c r="H263" s="35">
        <f t="shared" si="22"/>
        <v>43.3</v>
      </c>
      <c r="I263" s="32">
        <f t="shared" si="23"/>
        <v>77.8</v>
      </c>
      <c r="J263" s="9"/>
    </row>
    <row r="264" spans="1:10" ht="30" customHeight="1">
      <c r="A264" s="5">
        <v>5</v>
      </c>
      <c r="B264" s="6" t="s">
        <v>248</v>
      </c>
      <c r="C264" s="6" t="s">
        <v>239</v>
      </c>
      <c r="D264" s="36">
        <v>95</v>
      </c>
      <c r="E264" s="34">
        <f t="shared" si="24"/>
        <v>63.333333333333336</v>
      </c>
      <c r="F264" s="34">
        <f t="shared" si="21"/>
        <v>31.666666666666668</v>
      </c>
      <c r="G264" s="32">
        <v>90.6</v>
      </c>
      <c r="H264" s="35">
        <f t="shared" si="22"/>
        <v>45.3</v>
      </c>
      <c r="I264" s="32">
        <f t="shared" si="23"/>
        <v>76.96666666666667</v>
      </c>
      <c r="J264" s="7"/>
    </row>
    <row r="265" spans="1:10" ht="30" customHeight="1">
      <c r="A265" s="5">
        <v>6</v>
      </c>
      <c r="B265" s="6" t="s">
        <v>247</v>
      </c>
      <c r="C265" s="6" t="s">
        <v>238</v>
      </c>
      <c r="D265" s="36">
        <v>97.5</v>
      </c>
      <c r="E265" s="34">
        <f t="shared" si="24"/>
        <v>65</v>
      </c>
      <c r="F265" s="34">
        <f t="shared" si="21"/>
        <v>32.5</v>
      </c>
      <c r="G265" s="32">
        <v>86.8</v>
      </c>
      <c r="H265" s="35">
        <f t="shared" si="22"/>
        <v>43.4</v>
      </c>
      <c r="I265" s="32">
        <f t="shared" si="23"/>
        <v>75.9</v>
      </c>
      <c r="J265" s="7"/>
    </row>
    <row r="266" spans="1:10" ht="30" customHeight="1">
      <c r="A266" s="5">
        <v>7</v>
      </c>
      <c r="B266" s="6" t="s">
        <v>249</v>
      </c>
      <c r="C266" s="6" t="s">
        <v>240</v>
      </c>
      <c r="D266" s="36">
        <v>93</v>
      </c>
      <c r="E266" s="34">
        <f t="shared" si="24"/>
        <v>62</v>
      </c>
      <c r="F266" s="34">
        <f t="shared" si="21"/>
        <v>31</v>
      </c>
      <c r="G266" s="32">
        <v>85.6</v>
      </c>
      <c r="H266" s="35">
        <f t="shared" si="22"/>
        <v>42.8</v>
      </c>
      <c r="I266" s="32">
        <f t="shared" si="23"/>
        <v>73.8</v>
      </c>
      <c r="J266" s="7"/>
    </row>
    <row r="267" spans="1:10" ht="30" customHeight="1">
      <c r="A267" s="5">
        <v>8</v>
      </c>
      <c r="B267" s="6" t="s">
        <v>251</v>
      </c>
      <c r="C267" s="6" t="s">
        <v>241</v>
      </c>
      <c r="D267" s="36">
        <v>92.5</v>
      </c>
      <c r="E267" s="34">
        <f t="shared" si="24"/>
        <v>61.666666666666664</v>
      </c>
      <c r="F267" s="34">
        <f t="shared" si="21"/>
        <v>30.833333333333332</v>
      </c>
      <c r="G267" s="32">
        <v>82.8</v>
      </c>
      <c r="H267" s="35">
        <f t="shared" si="22"/>
        <v>41.4</v>
      </c>
      <c r="I267" s="32">
        <f t="shared" si="23"/>
        <v>72.23333333333333</v>
      </c>
      <c r="J267" s="7"/>
    </row>
    <row r="268" spans="1:10" ht="30" customHeight="1">
      <c r="A268" s="5">
        <v>9</v>
      </c>
      <c r="B268" s="6" t="s">
        <v>250</v>
      </c>
      <c r="C268" s="6" t="s">
        <v>242</v>
      </c>
      <c r="D268" s="36">
        <v>92.5</v>
      </c>
      <c r="E268" s="34">
        <f t="shared" si="24"/>
        <v>61.666666666666664</v>
      </c>
      <c r="F268" s="34">
        <f t="shared" si="21"/>
        <v>30.833333333333332</v>
      </c>
      <c r="G268" s="32">
        <v>80.6</v>
      </c>
      <c r="H268" s="35">
        <f t="shared" si="22"/>
        <v>40.3</v>
      </c>
      <c r="I268" s="32">
        <f t="shared" si="23"/>
        <v>71.13333333333333</v>
      </c>
      <c r="J268" s="7"/>
    </row>
    <row r="269" spans="1:10" ht="30" customHeight="1">
      <c r="A269" s="77" t="s">
        <v>392</v>
      </c>
      <c r="B269" s="78"/>
      <c r="C269" s="78"/>
      <c r="D269" s="78"/>
      <c r="E269" s="78"/>
      <c r="F269" s="78"/>
      <c r="G269" s="78"/>
      <c r="H269" s="78"/>
      <c r="I269" s="78"/>
      <c r="J269" s="78"/>
    </row>
    <row r="270" spans="1:10" ht="30" customHeight="1">
      <c r="A270" s="2" t="s">
        <v>0</v>
      </c>
      <c r="B270" s="2" t="s">
        <v>3</v>
      </c>
      <c r="C270" s="2" t="s">
        <v>1</v>
      </c>
      <c r="D270" s="10" t="s">
        <v>11</v>
      </c>
      <c r="E270" s="3" t="s">
        <v>12</v>
      </c>
      <c r="F270" s="17" t="s">
        <v>252</v>
      </c>
      <c r="G270" s="2" t="s">
        <v>8</v>
      </c>
      <c r="H270" s="17" t="s">
        <v>252</v>
      </c>
      <c r="I270" s="4" t="s">
        <v>9</v>
      </c>
      <c r="J270" s="17" t="s">
        <v>5</v>
      </c>
    </row>
    <row r="271" spans="1:10" ht="30" customHeight="1">
      <c r="A271" s="5">
        <v>1</v>
      </c>
      <c r="B271" s="23" t="s">
        <v>255</v>
      </c>
      <c r="C271" s="23" t="s">
        <v>253</v>
      </c>
      <c r="D271" s="33">
        <v>107</v>
      </c>
      <c r="E271" s="34">
        <f>D271/1.5</f>
        <v>71.33333333333333</v>
      </c>
      <c r="F271" s="34">
        <f>E271*0.5</f>
        <v>35.666666666666664</v>
      </c>
      <c r="G271" s="32">
        <v>90.2</v>
      </c>
      <c r="H271" s="32">
        <f>G271*0.5</f>
        <v>45.1</v>
      </c>
      <c r="I271" s="32">
        <f>F271+H271</f>
        <v>80.76666666666667</v>
      </c>
      <c r="J271" s="2" t="s">
        <v>10</v>
      </c>
    </row>
    <row r="272" spans="1:10" ht="30" customHeight="1">
      <c r="A272" s="5">
        <v>2</v>
      </c>
      <c r="B272" s="23" t="s">
        <v>256</v>
      </c>
      <c r="C272" s="23" t="s">
        <v>254</v>
      </c>
      <c r="D272" s="33">
        <v>92.5</v>
      </c>
      <c r="E272" s="34">
        <f>D272/1.5</f>
        <v>61.666666666666664</v>
      </c>
      <c r="F272" s="34">
        <f>E272*0.5</f>
        <v>30.833333333333332</v>
      </c>
      <c r="G272" s="32">
        <v>89</v>
      </c>
      <c r="H272" s="32">
        <f>G272*0.5</f>
        <v>44.5</v>
      </c>
      <c r="I272" s="32">
        <f>F272+H272</f>
        <v>75.33333333333333</v>
      </c>
      <c r="J272" s="16"/>
    </row>
    <row r="273" spans="1:10" ht="30" customHeight="1">
      <c r="A273" s="77" t="s">
        <v>345</v>
      </c>
      <c r="B273" s="78"/>
      <c r="C273" s="78"/>
      <c r="D273" s="78"/>
      <c r="E273" s="78"/>
      <c r="F273" s="78"/>
      <c r="G273" s="78"/>
      <c r="H273" s="78"/>
      <c r="I273" s="78"/>
      <c r="J273" s="78"/>
    </row>
    <row r="274" spans="1:10" ht="30" customHeight="1">
      <c r="A274" s="2" t="s">
        <v>0</v>
      </c>
      <c r="B274" s="2" t="s">
        <v>3</v>
      </c>
      <c r="C274" s="2" t="s">
        <v>1</v>
      </c>
      <c r="D274" s="10" t="s">
        <v>11</v>
      </c>
      <c r="E274" s="3" t="s">
        <v>12</v>
      </c>
      <c r="F274" s="17" t="s">
        <v>252</v>
      </c>
      <c r="G274" s="2" t="s">
        <v>8</v>
      </c>
      <c r="H274" s="17" t="s">
        <v>252</v>
      </c>
      <c r="I274" s="4" t="s">
        <v>9</v>
      </c>
      <c r="J274" s="17" t="s">
        <v>5</v>
      </c>
    </row>
    <row r="275" spans="1:10" ht="30" customHeight="1">
      <c r="A275" s="5">
        <v>1</v>
      </c>
      <c r="B275" s="23" t="s">
        <v>261</v>
      </c>
      <c r="C275" s="23" t="s">
        <v>258</v>
      </c>
      <c r="D275" s="33">
        <v>97</v>
      </c>
      <c r="E275" s="34">
        <f>D275/1.5</f>
        <v>64.66666666666667</v>
      </c>
      <c r="F275" s="34">
        <f>E275*0.5</f>
        <v>32.333333333333336</v>
      </c>
      <c r="G275" s="32">
        <v>88.8</v>
      </c>
      <c r="H275" s="32">
        <f>G275*0.5</f>
        <v>44.4</v>
      </c>
      <c r="I275" s="32">
        <f>F275+H275</f>
        <v>76.73333333333333</v>
      </c>
      <c r="J275" s="2" t="s">
        <v>10</v>
      </c>
    </row>
    <row r="276" spans="1:10" ht="30" customHeight="1">
      <c r="A276" s="5">
        <v>2</v>
      </c>
      <c r="B276" s="23" t="s">
        <v>260</v>
      </c>
      <c r="C276" s="23" t="s">
        <v>257</v>
      </c>
      <c r="D276" s="33">
        <v>104</v>
      </c>
      <c r="E276" s="34">
        <f>D276/1.5</f>
        <v>69.33333333333333</v>
      </c>
      <c r="F276" s="34">
        <f>E276*0.5</f>
        <v>34.666666666666664</v>
      </c>
      <c r="G276" s="32">
        <v>82.8</v>
      </c>
      <c r="H276" s="32">
        <f>G276*0.5</f>
        <v>41.4</v>
      </c>
      <c r="I276" s="32">
        <f>F276+H276</f>
        <v>76.06666666666666</v>
      </c>
      <c r="J276" s="9"/>
    </row>
    <row r="277" spans="1:10" ht="30" customHeight="1">
      <c r="A277" s="5">
        <v>3</v>
      </c>
      <c r="B277" s="23" t="s">
        <v>262</v>
      </c>
      <c r="C277" s="23" t="s">
        <v>259</v>
      </c>
      <c r="D277" s="33">
        <v>95.5</v>
      </c>
      <c r="E277" s="34">
        <f>D277/1.5</f>
        <v>63.666666666666664</v>
      </c>
      <c r="F277" s="34">
        <f>E277*0.5</f>
        <v>31.833333333333332</v>
      </c>
      <c r="G277" s="32">
        <v>80</v>
      </c>
      <c r="H277" s="32">
        <f>G277*0.5</f>
        <v>40</v>
      </c>
      <c r="I277" s="32">
        <f>F277+H277</f>
        <v>71.83333333333333</v>
      </c>
      <c r="J277" s="16"/>
    </row>
    <row r="278" spans="1:10" s="26" customFormat="1" ht="30" customHeight="1">
      <c r="A278" s="65"/>
      <c r="B278" s="66"/>
      <c r="C278" s="66"/>
      <c r="D278" s="66"/>
      <c r="E278" s="66"/>
      <c r="F278" s="66"/>
      <c r="G278" s="66"/>
      <c r="H278" s="66"/>
      <c r="I278" s="66"/>
      <c r="J278" s="67"/>
    </row>
    <row r="279" spans="1:10" ht="40.5" customHeight="1">
      <c r="A279" s="72" t="s">
        <v>393</v>
      </c>
      <c r="B279" s="73"/>
      <c r="C279" s="73"/>
      <c r="D279" s="73"/>
      <c r="E279" s="73"/>
      <c r="F279" s="73"/>
      <c r="G279" s="73"/>
      <c r="H279" s="73"/>
      <c r="I279" s="73"/>
      <c r="J279" s="74"/>
    </row>
    <row r="280" spans="1:10" ht="30" customHeight="1">
      <c r="A280" s="71" t="s">
        <v>394</v>
      </c>
      <c r="B280" s="71"/>
      <c r="C280" s="71"/>
      <c r="D280" s="71"/>
      <c r="E280" s="71"/>
      <c r="F280" s="71"/>
      <c r="G280" s="71"/>
      <c r="H280" s="71"/>
      <c r="I280" s="71"/>
      <c r="J280" s="71"/>
    </row>
    <row r="281" spans="1:10" ht="30" customHeight="1">
      <c r="A281" s="2" t="s">
        <v>0</v>
      </c>
      <c r="B281" s="2" t="s">
        <v>3</v>
      </c>
      <c r="C281" s="2" t="s">
        <v>1</v>
      </c>
      <c r="D281" s="10" t="s">
        <v>11</v>
      </c>
      <c r="E281" s="3" t="s">
        <v>12</v>
      </c>
      <c r="F281" s="3" t="s">
        <v>252</v>
      </c>
      <c r="G281" s="2" t="s">
        <v>8</v>
      </c>
      <c r="H281" s="3" t="s">
        <v>252</v>
      </c>
      <c r="I281" s="4" t="s">
        <v>9</v>
      </c>
      <c r="J281" s="2" t="s">
        <v>5</v>
      </c>
    </row>
    <row r="282" spans="1:10" ht="30" customHeight="1">
      <c r="A282" s="5">
        <v>1</v>
      </c>
      <c r="B282" s="23" t="s">
        <v>264</v>
      </c>
      <c r="C282" s="23" t="s">
        <v>322</v>
      </c>
      <c r="D282" s="36">
        <v>89.5</v>
      </c>
      <c r="E282" s="34">
        <f>D282/1.5</f>
        <v>59.666666666666664</v>
      </c>
      <c r="F282" s="34">
        <f>E282*0.5</f>
        <v>29.833333333333332</v>
      </c>
      <c r="G282" s="32">
        <v>84.6</v>
      </c>
      <c r="H282" s="35">
        <f>G282*0.5</f>
        <v>42.3</v>
      </c>
      <c r="I282" s="32">
        <f>F282+H282</f>
        <v>72.13333333333333</v>
      </c>
      <c r="J282" s="2" t="s">
        <v>10</v>
      </c>
    </row>
    <row r="283" spans="1:10" ht="30" customHeight="1">
      <c r="A283" s="5">
        <v>2</v>
      </c>
      <c r="B283" s="23" t="s">
        <v>265</v>
      </c>
      <c r="C283" s="23" t="s">
        <v>263</v>
      </c>
      <c r="D283" s="36">
        <v>83.5</v>
      </c>
      <c r="E283" s="34">
        <f>D283/1.5</f>
        <v>55.666666666666664</v>
      </c>
      <c r="F283" s="34">
        <f>E283*0.5</f>
        <v>27.833333333333332</v>
      </c>
      <c r="G283" s="32">
        <v>82.2</v>
      </c>
      <c r="H283" s="35">
        <f>G283*0.5</f>
        <v>41.1</v>
      </c>
      <c r="I283" s="32">
        <f>F283+H283</f>
        <v>68.93333333333334</v>
      </c>
      <c r="J283" s="2"/>
    </row>
    <row r="284" spans="1:10" ht="30" customHeight="1">
      <c r="A284" s="71" t="s">
        <v>395</v>
      </c>
      <c r="B284" s="71"/>
      <c r="C284" s="71"/>
      <c r="D284" s="71"/>
      <c r="E284" s="71"/>
      <c r="F284" s="71"/>
      <c r="G284" s="71"/>
      <c r="H284" s="71"/>
      <c r="I284" s="71"/>
      <c r="J284" s="71"/>
    </row>
    <row r="285" spans="1:10" ht="30" customHeight="1">
      <c r="A285" s="2" t="s">
        <v>0</v>
      </c>
      <c r="B285" s="2" t="s">
        <v>3</v>
      </c>
      <c r="C285" s="2" t="s">
        <v>1</v>
      </c>
      <c r="D285" s="10" t="s">
        <v>11</v>
      </c>
      <c r="E285" s="3" t="s">
        <v>12</v>
      </c>
      <c r="F285" s="3" t="s">
        <v>252</v>
      </c>
      <c r="G285" s="2" t="s">
        <v>8</v>
      </c>
      <c r="H285" s="3" t="s">
        <v>252</v>
      </c>
      <c r="I285" s="4" t="s">
        <v>9</v>
      </c>
      <c r="J285" s="2" t="s">
        <v>5</v>
      </c>
    </row>
    <row r="286" spans="1:10" ht="30" customHeight="1">
      <c r="A286" s="5">
        <v>1</v>
      </c>
      <c r="B286" s="23" t="s">
        <v>269</v>
      </c>
      <c r="C286" s="23" t="s">
        <v>266</v>
      </c>
      <c r="D286" s="33">
        <v>97.5</v>
      </c>
      <c r="E286" s="34">
        <f>D286/1.5</f>
        <v>65</v>
      </c>
      <c r="F286" s="34">
        <f>E286*0.5</f>
        <v>32.5</v>
      </c>
      <c r="G286" s="32">
        <v>87.2</v>
      </c>
      <c r="H286" s="35">
        <f>G286*0.5</f>
        <v>43.6</v>
      </c>
      <c r="I286" s="32">
        <f>F286+H286</f>
        <v>76.1</v>
      </c>
      <c r="J286" s="2" t="s">
        <v>10</v>
      </c>
    </row>
    <row r="287" spans="1:10" ht="30" customHeight="1">
      <c r="A287" s="5">
        <v>2</v>
      </c>
      <c r="B287" s="23" t="s">
        <v>270</v>
      </c>
      <c r="C287" s="23" t="s">
        <v>267</v>
      </c>
      <c r="D287" s="33">
        <v>91</v>
      </c>
      <c r="E287" s="34">
        <f>D287/1.5</f>
        <v>60.666666666666664</v>
      </c>
      <c r="F287" s="34">
        <f>E287*0.5</f>
        <v>30.333333333333332</v>
      </c>
      <c r="G287" s="32">
        <v>90</v>
      </c>
      <c r="H287" s="35">
        <f>G287*0.5</f>
        <v>45</v>
      </c>
      <c r="I287" s="32">
        <f>F287+H287</f>
        <v>75.33333333333333</v>
      </c>
      <c r="J287" s="2"/>
    </row>
    <row r="288" spans="1:10" ht="30" customHeight="1">
      <c r="A288" s="5">
        <v>3</v>
      </c>
      <c r="B288" s="23" t="s">
        <v>271</v>
      </c>
      <c r="C288" s="23" t="s">
        <v>268</v>
      </c>
      <c r="D288" s="33">
        <v>87</v>
      </c>
      <c r="E288" s="34">
        <f>D288/1.5</f>
        <v>58</v>
      </c>
      <c r="F288" s="34">
        <f>E288*0.5</f>
        <v>29</v>
      </c>
      <c r="G288" s="32">
        <v>80.6</v>
      </c>
      <c r="H288" s="35">
        <f>G288*0.5</f>
        <v>40.3</v>
      </c>
      <c r="I288" s="32">
        <f>F288+H288</f>
        <v>69.3</v>
      </c>
      <c r="J288" s="2"/>
    </row>
    <row r="289" spans="1:10" ht="30" customHeight="1">
      <c r="A289" s="71" t="s">
        <v>396</v>
      </c>
      <c r="B289" s="71"/>
      <c r="C289" s="71"/>
      <c r="D289" s="71"/>
      <c r="E289" s="71"/>
      <c r="F289" s="71"/>
      <c r="G289" s="71"/>
      <c r="H289" s="71"/>
      <c r="I289" s="71"/>
      <c r="J289" s="71"/>
    </row>
    <row r="290" spans="1:10" ht="30" customHeight="1">
      <c r="A290" s="2" t="s">
        <v>0</v>
      </c>
      <c r="B290" s="2" t="s">
        <v>3</v>
      </c>
      <c r="C290" s="2" t="s">
        <v>1</v>
      </c>
      <c r="D290" s="10" t="s">
        <v>11</v>
      </c>
      <c r="E290" s="3" t="s">
        <v>12</v>
      </c>
      <c r="F290" s="3" t="s">
        <v>252</v>
      </c>
      <c r="G290" s="2" t="s">
        <v>8</v>
      </c>
      <c r="H290" s="3" t="s">
        <v>252</v>
      </c>
      <c r="I290" s="4" t="s">
        <v>9</v>
      </c>
      <c r="J290" s="2" t="s">
        <v>5</v>
      </c>
    </row>
    <row r="291" spans="1:10" ht="30" customHeight="1">
      <c r="A291" s="5">
        <v>1</v>
      </c>
      <c r="B291" s="23" t="s">
        <v>275</v>
      </c>
      <c r="C291" s="23" t="s">
        <v>272</v>
      </c>
      <c r="D291" s="33">
        <v>108</v>
      </c>
      <c r="E291" s="34">
        <f>D291/1.5</f>
        <v>72</v>
      </c>
      <c r="F291" s="34">
        <f>E291*0.5</f>
        <v>36</v>
      </c>
      <c r="G291" s="32">
        <v>86.2</v>
      </c>
      <c r="H291" s="35">
        <f>G291*0.5</f>
        <v>43.1</v>
      </c>
      <c r="I291" s="32">
        <f>F291+H291</f>
        <v>79.1</v>
      </c>
      <c r="J291" s="2" t="s">
        <v>10</v>
      </c>
    </row>
    <row r="292" spans="1:10" ht="30" customHeight="1">
      <c r="A292" s="5">
        <v>2</v>
      </c>
      <c r="B292" s="23" t="s">
        <v>276</v>
      </c>
      <c r="C292" s="23" t="s">
        <v>273</v>
      </c>
      <c r="D292" s="33">
        <v>107.5</v>
      </c>
      <c r="E292" s="34">
        <f>D292/1.5</f>
        <v>71.66666666666667</v>
      </c>
      <c r="F292" s="34">
        <f>E292*0.5</f>
        <v>35.833333333333336</v>
      </c>
      <c r="G292" s="32">
        <v>83.4</v>
      </c>
      <c r="H292" s="35">
        <f>G292*0.5</f>
        <v>41.7</v>
      </c>
      <c r="I292" s="32">
        <f>F292+H292</f>
        <v>77.53333333333333</v>
      </c>
      <c r="J292" s="2"/>
    </row>
    <row r="293" spans="1:10" ht="30" customHeight="1">
      <c r="A293" s="5">
        <v>3</v>
      </c>
      <c r="B293" s="23" t="s">
        <v>277</v>
      </c>
      <c r="C293" s="23" t="s">
        <v>274</v>
      </c>
      <c r="D293" s="33">
        <v>106.5</v>
      </c>
      <c r="E293" s="34">
        <f>D293/1.5</f>
        <v>71</v>
      </c>
      <c r="F293" s="34">
        <f>E293*0.5</f>
        <v>35.5</v>
      </c>
      <c r="G293" s="32">
        <v>83</v>
      </c>
      <c r="H293" s="35">
        <f>G293*0.5</f>
        <v>41.5</v>
      </c>
      <c r="I293" s="32">
        <f>F293+H293</f>
        <v>77</v>
      </c>
      <c r="J293" s="2"/>
    </row>
    <row r="294" spans="1:10" s="26" customFormat="1" ht="30" customHeight="1">
      <c r="A294" s="65"/>
      <c r="B294" s="66"/>
      <c r="C294" s="66"/>
      <c r="D294" s="66"/>
      <c r="E294" s="66"/>
      <c r="F294" s="66"/>
      <c r="G294" s="66"/>
      <c r="H294" s="66"/>
      <c r="I294" s="66"/>
      <c r="J294" s="67"/>
    </row>
    <row r="295" spans="1:10" ht="40.5" customHeight="1">
      <c r="A295" s="72" t="s">
        <v>397</v>
      </c>
      <c r="B295" s="73"/>
      <c r="C295" s="73"/>
      <c r="D295" s="73"/>
      <c r="E295" s="73"/>
      <c r="F295" s="73"/>
      <c r="G295" s="73"/>
      <c r="H295" s="73"/>
      <c r="I295" s="73"/>
      <c r="J295" s="74"/>
    </row>
    <row r="296" spans="1:10" ht="30" customHeight="1">
      <c r="A296" s="71" t="s">
        <v>398</v>
      </c>
      <c r="B296" s="71"/>
      <c r="C296" s="71"/>
      <c r="D296" s="71"/>
      <c r="E296" s="71"/>
      <c r="F296" s="71"/>
      <c r="G296" s="71"/>
      <c r="H296" s="71"/>
      <c r="I296" s="71"/>
      <c r="J296" s="71"/>
    </row>
    <row r="297" spans="1:10" ht="30" customHeight="1">
      <c r="A297" s="2" t="s">
        <v>0</v>
      </c>
      <c r="B297" s="2" t="s">
        <v>3</v>
      </c>
      <c r="C297" s="2" t="s">
        <v>1</v>
      </c>
      <c r="D297" s="10" t="s">
        <v>11</v>
      </c>
      <c r="E297" s="3" t="s">
        <v>12</v>
      </c>
      <c r="F297" s="3" t="s">
        <v>252</v>
      </c>
      <c r="G297" s="2" t="s">
        <v>8</v>
      </c>
      <c r="H297" s="3" t="s">
        <v>252</v>
      </c>
      <c r="I297" s="4" t="s">
        <v>9</v>
      </c>
      <c r="J297" s="2" t="s">
        <v>5</v>
      </c>
    </row>
    <row r="298" spans="1:10" ht="30" customHeight="1">
      <c r="A298" s="5">
        <v>1</v>
      </c>
      <c r="B298" s="23" t="s">
        <v>299</v>
      </c>
      <c r="C298" s="23" t="s">
        <v>282</v>
      </c>
      <c r="D298" s="33">
        <v>99</v>
      </c>
      <c r="E298" s="34">
        <f>D298/1.5</f>
        <v>66</v>
      </c>
      <c r="F298" s="34">
        <f aca="true" t="shared" si="25" ref="F298:F309">E298*0.5</f>
        <v>33</v>
      </c>
      <c r="G298" s="32">
        <v>90.8</v>
      </c>
      <c r="H298" s="35">
        <f aca="true" t="shared" si="26" ref="H298:H307">G298*0.5</f>
        <v>45.4</v>
      </c>
      <c r="I298" s="32">
        <f aca="true" t="shared" si="27" ref="I298:I307">F298+H298</f>
        <v>78.4</v>
      </c>
      <c r="J298" s="2" t="s">
        <v>10</v>
      </c>
    </row>
    <row r="299" spans="1:10" ht="30" customHeight="1">
      <c r="A299" s="5">
        <v>2</v>
      </c>
      <c r="B299" s="23">
        <v>10128051908</v>
      </c>
      <c r="C299" s="23" t="s">
        <v>278</v>
      </c>
      <c r="D299" s="33">
        <v>112.5</v>
      </c>
      <c r="E299" s="34">
        <f>D299/1.5</f>
        <v>75</v>
      </c>
      <c r="F299" s="34">
        <f t="shared" si="25"/>
        <v>37.5</v>
      </c>
      <c r="G299" s="32">
        <v>81.6</v>
      </c>
      <c r="H299" s="35">
        <f t="shared" si="26"/>
        <v>40.8</v>
      </c>
      <c r="I299" s="32">
        <f t="shared" si="27"/>
        <v>78.3</v>
      </c>
      <c r="J299" s="2" t="s">
        <v>10</v>
      </c>
    </row>
    <row r="300" spans="1:10" ht="30" customHeight="1">
      <c r="A300" s="5">
        <v>3</v>
      </c>
      <c r="B300" s="23" t="s">
        <v>294</v>
      </c>
      <c r="C300" s="23" t="s">
        <v>284</v>
      </c>
      <c r="D300" s="33">
        <v>93.5</v>
      </c>
      <c r="E300" s="34">
        <f aca="true" t="shared" si="28" ref="E300:E309">D300/1.5</f>
        <v>62.333333333333336</v>
      </c>
      <c r="F300" s="34">
        <f t="shared" si="25"/>
        <v>31.166666666666668</v>
      </c>
      <c r="G300" s="32">
        <v>93.4</v>
      </c>
      <c r="H300" s="35">
        <f t="shared" si="26"/>
        <v>46.7</v>
      </c>
      <c r="I300" s="32">
        <f t="shared" si="27"/>
        <v>77.86666666666667</v>
      </c>
      <c r="J300" s="2" t="s">
        <v>10</v>
      </c>
    </row>
    <row r="301" spans="1:10" ht="30" customHeight="1">
      <c r="A301" s="5">
        <v>4</v>
      </c>
      <c r="B301" s="23" t="s">
        <v>298</v>
      </c>
      <c r="C301" s="23" t="s">
        <v>281</v>
      </c>
      <c r="D301" s="33">
        <v>99</v>
      </c>
      <c r="E301" s="34">
        <f>D301/1.5</f>
        <v>66</v>
      </c>
      <c r="F301" s="34">
        <f t="shared" si="25"/>
        <v>33</v>
      </c>
      <c r="G301" s="32">
        <v>83.6</v>
      </c>
      <c r="H301" s="35">
        <f t="shared" si="26"/>
        <v>41.8</v>
      </c>
      <c r="I301" s="32">
        <f t="shared" si="27"/>
        <v>74.8</v>
      </c>
      <c r="J301" s="2" t="s">
        <v>10</v>
      </c>
    </row>
    <row r="302" spans="1:10" ht="30" customHeight="1">
      <c r="A302" s="5">
        <v>5</v>
      </c>
      <c r="B302" s="23" t="s">
        <v>295</v>
      </c>
      <c r="C302" s="23" t="s">
        <v>285</v>
      </c>
      <c r="D302" s="33">
        <v>92</v>
      </c>
      <c r="E302" s="34">
        <f t="shared" si="28"/>
        <v>61.333333333333336</v>
      </c>
      <c r="F302" s="34">
        <f t="shared" si="25"/>
        <v>30.666666666666668</v>
      </c>
      <c r="G302" s="32">
        <v>87.6</v>
      </c>
      <c r="H302" s="35">
        <f t="shared" si="26"/>
        <v>43.8</v>
      </c>
      <c r="I302" s="32">
        <f t="shared" si="27"/>
        <v>74.46666666666667</v>
      </c>
      <c r="J302" s="9"/>
    </row>
    <row r="303" spans="1:10" ht="30" customHeight="1">
      <c r="A303" s="5">
        <v>6</v>
      </c>
      <c r="B303" s="23" t="s">
        <v>296</v>
      </c>
      <c r="C303" s="23" t="s">
        <v>279</v>
      </c>
      <c r="D303" s="33">
        <v>103.5</v>
      </c>
      <c r="E303" s="34">
        <f t="shared" si="28"/>
        <v>69</v>
      </c>
      <c r="F303" s="34">
        <f t="shared" si="25"/>
        <v>34.5</v>
      </c>
      <c r="G303" s="32">
        <v>79.4</v>
      </c>
      <c r="H303" s="35">
        <f t="shared" si="26"/>
        <v>39.7</v>
      </c>
      <c r="I303" s="32">
        <f t="shared" si="27"/>
        <v>74.2</v>
      </c>
      <c r="J303" s="2"/>
    </row>
    <row r="304" spans="1:10" ht="30" customHeight="1">
      <c r="A304" s="5">
        <v>7</v>
      </c>
      <c r="B304" s="23" t="s">
        <v>300</v>
      </c>
      <c r="C304" s="23" t="s">
        <v>283</v>
      </c>
      <c r="D304" s="33">
        <v>96</v>
      </c>
      <c r="E304" s="34">
        <f t="shared" si="28"/>
        <v>64</v>
      </c>
      <c r="F304" s="34">
        <f t="shared" si="25"/>
        <v>32</v>
      </c>
      <c r="G304" s="32">
        <v>82.8</v>
      </c>
      <c r="H304" s="35">
        <f t="shared" si="26"/>
        <v>41.4</v>
      </c>
      <c r="I304" s="32">
        <f t="shared" si="27"/>
        <v>73.4</v>
      </c>
      <c r="J304" s="2"/>
    </row>
    <row r="305" spans="1:10" ht="30" customHeight="1">
      <c r="A305" s="5">
        <v>8</v>
      </c>
      <c r="B305" s="23" t="s">
        <v>293</v>
      </c>
      <c r="C305" s="23" t="s">
        <v>287</v>
      </c>
      <c r="D305" s="33">
        <v>87.5</v>
      </c>
      <c r="E305" s="34">
        <f t="shared" si="28"/>
        <v>58.333333333333336</v>
      </c>
      <c r="F305" s="34">
        <f t="shared" si="25"/>
        <v>29.166666666666668</v>
      </c>
      <c r="G305" s="32">
        <v>77.6</v>
      </c>
      <c r="H305" s="35">
        <f t="shared" si="26"/>
        <v>38.8</v>
      </c>
      <c r="I305" s="32">
        <f t="shared" si="27"/>
        <v>67.96666666666667</v>
      </c>
      <c r="J305" s="2"/>
    </row>
    <row r="306" spans="1:10" ht="30" customHeight="1">
      <c r="A306" s="5">
        <v>9</v>
      </c>
      <c r="B306" s="23" t="s">
        <v>291</v>
      </c>
      <c r="C306" s="23" t="s">
        <v>289</v>
      </c>
      <c r="D306" s="33">
        <v>78.5</v>
      </c>
      <c r="E306" s="34">
        <f t="shared" si="28"/>
        <v>52.333333333333336</v>
      </c>
      <c r="F306" s="34">
        <f t="shared" si="25"/>
        <v>26.166666666666668</v>
      </c>
      <c r="G306" s="32">
        <v>80.6</v>
      </c>
      <c r="H306" s="35">
        <f t="shared" si="26"/>
        <v>40.3</v>
      </c>
      <c r="I306" s="32">
        <f t="shared" si="27"/>
        <v>66.46666666666667</v>
      </c>
      <c r="J306" s="2"/>
    </row>
    <row r="307" spans="1:10" ht="30" customHeight="1">
      <c r="A307" s="5">
        <v>10</v>
      </c>
      <c r="B307" s="23" t="s">
        <v>290</v>
      </c>
      <c r="C307" s="23" t="s">
        <v>288</v>
      </c>
      <c r="D307" s="33">
        <v>79.5</v>
      </c>
      <c r="E307" s="34">
        <f t="shared" si="28"/>
        <v>53</v>
      </c>
      <c r="F307" s="34">
        <f t="shared" si="25"/>
        <v>26.5</v>
      </c>
      <c r="G307" s="32">
        <v>75</v>
      </c>
      <c r="H307" s="35">
        <f t="shared" si="26"/>
        <v>37.5</v>
      </c>
      <c r="I307" s="32">
        <f t="shared" si="27"/>
        <v>64</v>
      </c>
      <c r="J307" s="2"/>
    </row>
    <row r="308" spans="1:10" ht="30" customHeight="1">
      <c r="A308" s="5">
        <v>11</v>
      </c>
      <c r="B308" s="23" t="s">
        <v>297</v>
      </c>
      <c r="C308" s="23" t="s">
        <v>280</v>
      </c>
      <c r="D308" s="33">
        <v>100.5</v>
      </c>
      <c r="E308" s="34">
        <f t="shared" si="28"/>
        <v>67</v>
      </c>
      <c r="F308" s="34">
        <f t="shared" si="25"/>
        <v>33.5</v>
      </c>
      <c r="G308" s="4" t="s">
        <v>6</v>
      </c>
      <c r="H308" s="8"/>
      <c r="I308" s="7"/>
      <c r="J308" s="4"/>
    </row>
    <row r="309" spans="1:10" ht="30" customHeight="1">
      <c r="A309" s="5">
        <v>12</v>
      </c>
      <c r="B309" s="23" t="s">
        <v>292</v>
      </c>
      <c r="C309" s="23" t="s">
        <v>286</v>
      </c>
      <c r="D309" s="33">
        <v>89.5</v>
      </c>
      <c r="E309" s="34">
        <f t="shared" si="28"/>
        <v>59.666666666666664</v>
      </c>
      <c r="F309" s="34">
        <f t="shared" si="25"/>
        <v>29.833333333333332</v>
      </c>
      <c r="G309" s="4" t="s">
        <v>6</v>
      </c>
      <c r="H309" s="8"/>
      <c r="I309" s="7"/>
      <c r="J309" s="4"/>
    </row>
  </sheetData>
  <sheetProtection/>
  <mergeCells count="86">
    <mergeCell ref="A280:J280"/>
    <mergeCell ref="A284:J284"/>
    <mergeCell ref="A289:J289"/>
    <mergeCell ref="A295:J295"/>
    <mergeCell ref="A187:J187"/>
    <mergeCell ref="A193:J193"/>
    <mergeCell ref="A223:J223"/>
    <mergeCell ref="A227:J227"/>
    <mergeCell ref="A236:J236"/>
    <mergeCell ref="A237:J237"/>
    <mergeCell ref="A120:J120"/>
    <mergeCell ref="A137:J137"/>
    <mergeCell ref="A138:J138"/>
    <mergeCell ref="A194:J194"/>
    <mergeCell ref="A273:J273"/>
    <mergeCell ref="A279:J279"/>
    <mergeCell ref="A199:J199"/>
    <mergeCell ref="A217:J217"/>
    <mergeCell ref="A218:J218"/>
    <mergeCell ref="A230:J230"/>
    <mergeCell ref="A152:J152"/>
    <mergeCell ref="A153:J153"/>
    <mergeCell ref="A156:J156"/>
    <mergeCell ref="A174:J174"/>
    <mergeCell ref="A175:J175"/>
    <mergeCell ref="A110:J110"/>
    <mergeCell ref="A124:J124"/>
    <mergeCell ref="A116:J116"/>
    <mergeCell ref="A130:J130"/>
    <mergeCell ref="A131:J131"/>
    <mergeCell ref="A70:J70"/>
    <mergeCell ref="A80:J80"/>
    <mergeCell ref="A180:J180"/>
    <mergeCell ref="A208:J208"/>
    <mergeCell ref="A222:J222"/>
    <mergeCell ref="A269:J269"/>
    <mergeCell ref="A81:J81"/>
    <mergeCell ref="A93:J93"/>
    <mergeCell ref="A94:J94"/>
    <mergeCell ref="A99:J99"/>
    <mergeCell ref="A39:J39"/>
    <mergeCell ref="A40:J40"/>
    <mergeCell ref="A57:J57"/>
    <mergeCell ref="A58:J58"/>
    <mergeCell ref="A69:J69"/>
    <mergeCell ref="A63:J63"/>
    <mergeCell ref="A51:J51"/>
    <mergeCell ref="A74:J74"/>
    <mergeCell ref="A104:J104"/>
    <mergeCell ref="A142:J142"/>
    <mergeCell ref="A146:J146"/>
    <mergeCell ref="A258:J258"/>
    <mergeCell ref="A168:J168"/>
    <mergeCell ref="A183:J183"/>
    <mergeCell ref="A203:J203"/>
    <mergeCell ref="A242:J242"/>
    <mergeCell ref="A296:J296"/>
    <mergeCell ref="A111:J111"/>
    <mergeCell ref="A2:J2"/>
    <mergeCell ref="A3:J3"/>
    <mergeCell ref="A1:J1"/>
    <mergeCell ref="A7:J7"/>
    <mergeCell ref="A11:J11"/>
    <mergeCell ref="A257:J257"/>
    <mergeCell ref="A27:J27"/>
    <mergeCell ref="A221:J221"/>
    <mergeCell ref="A18:L18"/>
    <mergeCell ref="A17:L17"/>
    <mergeCell ref="A38:J38"/>
    <mergeCell ref="A79:J79"/>
    <mergeCell ref="A92:J92"/>
    <mergeCell ref="A109:J109"/>
    <mergeCell ref="A28:J28"/>
    <mergeCell ref="A33:J33"/>
    <mergeCell ref="A43:J43"/>
    <mergeCell ref="A46:J46"/>
    <mergeCell ref="A256:J256"/>
    <mergeCell ref="A278:J278"/>
    <mergeCell ref="A294:J294"/>
    <mergeCell ref="A129:J129"/>
    <mergeCell ref="A136:J136"/>
    <mergeCell ref="A151:J151"/>
    <mergeCell ref="A173:J173"/>
    <mergeCell ref="A192:J192"/>
    <mergeCell ref="A216:J216"/>
    <mergeCell ref="A251:J25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Administrator</cp:lastModifiedBy>
  <cp:lastPrinted>2019-11-11T07:52:00Z</cp:lastPrinted>
  <dcterms:created xsi:type="dcterms:W3CDTF">2015-07-13T03:54:29Z</dcterms:created>
  <dcterms:modified xsi:type="dcterms:W3CDTF">2019-11-11T08:17:50Z</dcterms:modified>
  <cp:category/>
  <cp:version/>
  <cp:contentType/>
  <cp:contentStatus/>
</cp:coreProperties>
</file>